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harts/chart1.xml" ContentType="application/vnd.openxmlformats-officedocument.drawingml.chart+xml"/>
  <Override PartName="/xl/charts/style1.xml" ContentType="application/vnd.ms-office.chartstyle+xml"/>
  <Override PartName="/xl/charts/colors1.xml" ContentType="application/vnd.ms-office.chartcolorstyle+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830"/>
  <workbookPr/>
  <mc:AlternateContent xmlns:mc="http://schemas.openxmlformats.org/markup-compatibility/2006">
    <mc:Choice Requires="x15">
      <x15ac:absPath xmlns:x15ac="http://schemas.microsoft.com/office/spreadsheetml/2010/11/ac" url="https://worldbankgroup-my.sharepoint.com/personal/choy_worldbank_org/Documents/Documents/GSG3/FUEL PRICE STUDY/Mongolia/"/>
    </mc:Choice>
  </mc:AlternateContent>
  <xr:revisionPtr revIDLastSave="30" documentId="8_{4ABB96D6-9581-4861-82E6-F10CD94E43FA}" xr6:coauthVersionLast="47" xr6:coauthVersionMax="47" xr10:uidLastSave="{44310E6C-057A-40EC-8EF9-DD5D471AF921}"/>
  <bookViews>
    <workbookView xWindow="5655" yWindow="870" windowWidth="23145" windowHeight="14250" firstSheet="4" activeTab="10" xr2:uid="{00000000-000D-0000-FFFF-FFFF00000000}"/>
  </bookViews>
  <sheets>
    <sheet name="1. Consent" sheetId="1" r:id="rId1"/>
    <sheet name="2. Basic info" sheetId="3" r:id="rId2"/>
    <sheet name="3. Energy use" sheetId="5" r:id="rId3"/>
    <sheet name="4. Priors" sheetId="15" r:id="rId4"/>
    <sheet name="5. Knowledge" sheetId="6" r:id="rId5"/>
    <sheet name="6. Trust in govt" sheetId="12" r:id="rId6"/>
    <sheet name="7. Treatment" sheetId="8" r:id="rId7"/>
    <sheet name="8. Coping" sheetId="11" r:id="rId8"/>
    <sheet name="9. Mitigation" sheetId="10" r:id="rId9"/>
    <sheet name="10. Interview result" sheetId="16" r:id="rId10"/>
    <sheet name="Figure" sheetId="17" r:id="rId1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H110" i="3" l="1"/>
  <c r="H111" i="3"/>
  <c r="H112" i="3"/>
  <c r="H109" i="3"/>
  <c r="H103" i="3"/>
  <c r="H104" i="3"/>
  <c r="H105" i="3"/>
  <c r="H102" i="3"/>
  <c r="H96" i="3"/>
  <c r="H97" i="3"/>
  <c r="H98" i="3"/>
  <c r="H95" i="3"/>
  <c r="H89" i="3"/>
  <c r="H90" i="3"/>
  <c r="H91" i="3"/>
  <c r="H88" i="3"/>
  <c r="H82" i="3"/>
  <c r="H83" i="3"/>
  <c r="H84" i="3"/>
  <c r="H81" i="3"/>
  <c r="H75" i="3"/>
  <c r="H76" i="3"/>
  <c r="H77" i="3"/>
  <c r="H74" i="3"/>
  <c r="H68" i="3"/>
  <c r="H69" i="3"/>
  <c r="H70" i="3"/>
  <c r="H67" i="3"/>
</calcChain>
</file>

<file path=xl/sharedStrings.xml><?xml version="1.0" encoding="utf-8"?>
<sst xmlns="http://schemas.openxmlformats.org/spreadsheetml/2006/main" count="514" uniqueCount="403">
  <si>
    <t>1. CONSENT</t>
  </si>
  <si>
    <t>#</t>
  </si>
  <si>
    <t>Question</t>
  </si>
  <si>
    <t>Answer</t>
  </si>
  <si>
    <t>Notes</t>
  </si>
  <si>
    <t>ENTER INTERVIEWER ID</t>
  </si>
  <si>
    <t>ENTER QUESTIONNAIRE ID</t>
  </si>
  <si>
    <t>[SELECT THE PHONE NUMBER DIALED]</t>
  </si>
  <si>
    <t>DID ANYONE ANSWER THE PHONE?</t>
  </si>
  <si>
    <t>Yes</t>
  </si>
  <si>
    <t>No, nobody answered → [NEXT ATTEMPT]</t>
  </si>
  <si>
    <t>No, number does not exist → [NEXT ATTEMPT]</t>
  </si>
  <si>
    <r>
      <rPr>
        <i/>
        <sz val="11"/>
        <color theme="1"/>
        <rFont val="Aptos Narrow"/>
        <scheme val="minor"/>
      </rPr>
      <t xml:space="preserve">[INTERVIEWER READ OUT] </t>
    </r>
    <r>
      <rPr>
        <sz val="11"/>
        <color theme="1"/>
        <rFont val="Aptos Narrow"/>
        <scheme val="minor"/>
      </rPr>
      <t xml:space="preserve">
Hello, my name is _________. You have been selected as a participant of a nationwide survey by the International Bank of Reconstruction and Development to inform energy reforms Mongolia. </t>
    </r>
    <r>
      <rPr>
        <b/>
        <sz val="11"/>
        <color theme="1"/>
        <rFont val="Aptos Narrow"/>
        <scheme val="minor"/>
      </rPr>
      <t xml:space="preserve">Am I speaking to [NAME]? </t>
    </r>
  </si>
  <si>
    <t>No → [END SURVEY, Q10.08]</t>
  </si>
  <si>
    <r>
      <rPr>
        <i/>
        <sz val="11"/>
        <color theme="1"/>
        <rFont val="Aptos Narrow"/>
        <scheme val="minor"/>
      </rPr>
      <t xml:space="preserve">[INTERVIEWER READ OUT] </t>
    </r>
    <r>
      <rPr>
        <sz val="11"/>
        <color theme="1"/>
        <rFont val="Aptos Narrow"/>
        <scheme val="minor"/>
      </rPr>
      <t xml:space="preserve">
Before we proceed, I would like to ask you a few questions to determine your eligibility for the survey. Your participation is greatly appreciated.
</t>
    </r>
    <r>
      <rPr>
        <b/>
        <sz val="11"/>
        <color theme="1"/>
        <rFont val="Aptos Narrow"/>
        <scheme val="minor"/>
      </rPr>
      <t>Do you live in Ulaanbaatar or in an aimag center?</t>
    </r>
  </si>
  <si>
    <t>Does your dwelling have access to electricity from the central grid?</t>
  </si>
  <si>
    <t>Are you age 18 or older?</t>
  </si>
  <si>
    <r>
      <rPr>
        <i/>
        <sz val="11"/>
        <color theme="1"/>
        <rFont val="Aptos Narrow"/>
        <scheme val="minor"/>
      </rPr>
      <t>[INTERVIEWER READ OUT]</t>
    </r>
    <r>
      <rPr>
        <sz val="11"/>
        <color theme="1"/>
        <rFont val="Aptos Narrow"/>
        <scheme val="minor"/>
      </rPr>
      <t xml:space="preserve"> 
Your responses will remain strictly confidential and will only be used for research. If at any point there are any questions you do not feel comfortable answering, you can choose not to answer them. You can also choose to stop the interview at any point. 
This call will not cost you any airtime. To thank you for your participation, we will also transfer MNT 16,500 to you. The survey will take about 15 minutes. </t>
    </r>
    <r>
      <rPr>
        <b/>
        <sz val="11"/>
        <color theme="1"/>
        <rFont val="Aptos Narrow"/>
        <scheme val="minor"/>
      </rPr>
      <t xml:space="preserve">Are you willing to participate? </t>
    </r>
  </si>
  <si>
    <t>2. BASIC INFORMATION</t>
  </si>
  <si>
    <t>What is your age?</t>
  </si>
  <si>
    <t>18 to 24</t>
  </si>
  <si>
    <t>25 to 30</t>
  </si>
  <si>
    <t>31 to 39</t>
  </si>
  <si>
    <t>40 to 49</t>
  </si>
  <si>
    <t>50 to 54</t>
  </si>
  <si>
    <t>55 or older</t>
  </si>
  <si>
    <t>What is your gender?</t>
  </si>
  <si>
    <t>Male</t>
  </si>
  <si>
    <t>Female</t>
  </si>
  <si>
    <t>What is the highest level of education you have completed?</t>
  </si>
  <si>
    <t>No schooling completed</t>
  </si>
  <si>
    <t>Primary</t>
  </si>
  <si>
    <t>Lower secondary</t>
  </si>
  <si>
    <t>High school</t>
  </si>
  <si>
    <t>Vocational/Technical</t>
  </si>
  <si>
    <t>University/Bachelor or higher</t>
  </si>
  <si>
    <t>In which aimag do you currently live?</t>
  </si>
  <si>
    <t xml:space="preserve">Regions:
1. Ulaanbaatar = 1
2. East = 2 to 4
3. Central/Southern = 5-17
4. West = 18-22
</t>
  </si>
  <si>
    <t>Ulaanbaatar</t>
  </si>
  <si>
    <t>Dornod</t>
  </si>
  <si>
    <t>Sukhbaatar</t>
  </si>
  <si>
    <t>Khentii</t>
  </si>
  <si>
    <t>Tov</t>
  </si>
  <si>
    <t>Govisumber</t>
  </si>
  <si>
    <t>Selenge</t>
  </si>
  <si>
    <t>Dornogovi</t>
  </si>
  <si>
    <t>Darkhan-Uul</t>
  </si>
  <si>
    <t>Omnogovi</t>
  </si>
  <si>
    <t>Dundgovi</t>
  </si>
  <si>
    <t>Orkhon</t>
  </si>
  <si>
    <t>Ovorkhangai</t>
  </si>
  <si>
    <t>Bulgan</t>
  </si>
  <si>
    <t>Bayankhongor</t>
  </si>
  <si>
    <t>Arkhangai</t>
  </si>
  <si>
    <t>Khuvsgul</t>
  </si>
  <si>
    <t>Zavkhan</t>
  </si>
  <si>
    <t>Govi-Altai</t>
  </si>
  <si>
    <t>Bayan-Olgii</t>
  </si>
  <si>
    <t>Khovd</t>
  </si>
  <si>
    <t>Uvs</t>
  </si>
  <si>
    <t>Including yourself, how many people live in your household?</t>
  </si>
  <si>
    <t>8+</t>
  </si>
  <si>
    <t>2.06A</t>
  </si>
  <si>
    <t>[IF Q2.05==1] What was your total household income in a typical month in 2024. Please include all sources of income (MNT).</t>
  </si>
  <si>
    <t>400k or less</t>
  </si>
  <si>
    <t>(400k, 550k]</t>
  </si>
  <si>
    <t>(550k, 730k]</t>
  </si>
  <si>
    <t>(730k, 950k]</t>
  </si>
  <si>
    <t>&gt; 950k</t>
  </si>
  <si>
    <t>2.06B</t>
  </si>
  <si>
    <t>[IF Q2.05==2] What was your total household income in a typical month in 2024. Please include all sources of income (MNT).</t>
  </si>
  <si>
    <t>800k or less</t>
  </si>
  <si>
    <t>(800k, 1.1million]</t>
  </si>
  <si>
    <t>(1.1 million, 1.46 million]</t>
  </si>
  <si>
    <t>(1.46 million, 1.9 million]</t>
  </si>
  <si>
    <t>&gt; 1.9 million</t>
  </si>
  <si>
    <t>2.06C</t>
  </si>
  <si>
    <t>[IF Q2.05==3] What was your total household income in a typical month in 2024. Please include all sources of income (MNT).</t>
  </si>
  <si>
    <t>1.2 million or less</t>
  </si>
  <si>
    <t>(1.2 million, 1.65 million]</t>
  </si>
  <si>
    <t>(1.65 million, 2.19 million]</t>
  </si>
  <si>
    <t>(2.19 million, 2.85 million]</t>
  </si>
  <si>
    <t>&gt; 2.85 million</t>
  </si>
  <si>
    <t>2.06D</t>
  </si>
  <si>
    <t>[IF Q2.05==4] What was your total household income in a typical month in 2024. Please include all sources of income (MNT).</t>
  </si>
  <si>
    <t>1.6 million or less</t>
  </si>
  <si>
    <t>(1.6 million, 2.2 million]</t>
  </si>
  <si>
    <t>(2.2 million, 2.92 million]</t>
  </si>
  <si>
    <t>(2.92 million, 3.8 million]</t>
  </si>
  <si>
    <t>&gt; 3.8 million</t>
  </si>
  <si>
    <t>2.06E</t>
  </si>
  <si>
    <t>[IF Q2.05==5] What was your total household income in a typical month in 2024. Please include all sources of income (MNT).</t>
  </si>
  <si>
    <t>2 million or less</t>
  </si>
  <si>
    <t>(2 million, 2.75 million]</t>
  </si>
  <si>
    <t>(2.75 million, 3.65 million]</t>
  </si>
  <si>
    <t>(3.65 million, 4.75 million]</t>
  </si>
  <si>
    <t>&gt; 4.75 million</t>
  </si>
  <si>
    <t>2.06F</t>
  </si>
  <si>
    <t>[IF Q2.05==6] What was your total household income in a typical month in 2024. Please include all sources of income (MNT).</t>
  </si>
  <si>
    <t>2.4 million or less</t>
  </si>
  <si>
    <t>(2.4 million, 3.3 million]</t>
  </si>
  <si>
    <t>(3.3 million, 4.38 million]</t>
  </si>
  <si>
    <t>(4.38 million, 4.7 million]</t>
  </si>
  <si>
    <t>&gt; 5.7 million</t>
  </si>
  <si>
    <t>2.06G</t>
  </si>
  <si>
    <t>[IF Q2.05==7] What was your total household income in a typical month in 2024. Please include all sources of income (MNT).</t>
  </si>
  <si>
    <t>2.8 million or less</t>
  </si>
  <si>
    <t>(2.8 million, 3.85 million]</t>
  </si>
  <si>
    <t>(3.85 million, 5.11 million]</t>
  </si>
  <si>
    <t>(5.11 million, 6.65 million]</t>
  </si>
  <si>
    <t>&gt; 6.65 million</t>
  </si>
  <si>
    <t>2.06H</t>
  </si>
  <si>
    <t>[IF Q2.05==8] What was your total household income in a typical month in 2024. Please include all sources of income (MNT).</t>
  </si>
  <si>
    <t>3.2 million or less</t>
  </si>
  <si>
    <t>(3.2 million, 4.4 million]</t>
  </si>
  <si>
    <t>(4.4 million, 5.84 million]</t>
  </si>
  <si>
    <t>(5.84 million, 7.6 million]</t>
  </si>
  <si>
    <t>&gt; 7.6 million</t>
  </si>
  <si>
    <t>Which of the following best describes your primary dwelling?</t>
  </si>
  <si>
    <t>Ger</t>
  </si>
  <si>
    <t>Apartment, condominium</t>
  </si>
  <si>
    <t>Detached house</t>
  </si>
  <si>
    <t>Other, specify</t>
  </si>
  <si>
    <t>In the past month, did any member of your household receive the following programs? [SELECT ALL THAT APPLY]</t>
  </si>
  <si>
    <t>Food Support Program</t>
  </si>
  <si>
    <t>Social Welfare Pension</t>
  </si>
  <si>
    <t>Child Money Program</t>
  </si>
  <si>
    <t>Disability benefit</t>
  </si>
  <si>
    <t>Caregiver's benefit</t>
  </si>
  <si>
    <t>None of these</t>
  </si>
  <si>
    <t>3. Energy use</t>
  </si>
  <si>
    <t>What is the main method you use to heat your home?</t>
  </si>
  <si>
    <t>District/Central heating</t>
  </si>
  <si>
    <t>Electric space heater</t>
  </si>
  <si>
    <t>Traditional cookstove</t>
  </si>
  <si>
    <t>Manufactured or improved cookstove</t>
  </si>
  <si>
    <t>Solar</t>
  </si>
  <si>
    <t>Do you use other sources of heating in your home?</t>
  </si>
  <si>
    <t>No</t>
  </si>
  <si>
    <t>[IF Q3.02==1] What are these other sources of heating? [SELECT ALL THAT APPLY]</t>
  </si>
  <si>
    <t xml:space="preserve">During the last winter season, how much did your household spend on electricity on average each month? Please provide your best guess if you do not know.
</t>
  </si>
  <si>
    <t>MNT</t>
  </si>
  <si>
    <t xml:space="preserve">During the last winter season, how much did your household spend on district heating on average each month? Please provide your best guess if you do not know. 
[INTERVIEWER: enter zero if doesn't have access to district heating] </t>
  </si>
  <si>
    <t>Do you agree with the following statement: Electricity service quality including outages is a serious problem for my household.</t>
  </si>
  <si>
    <t>Strongly agree</t>
  </si>
  <si>
    <t>Somewhat agree</t>
  </si>
  <si>
    <t>Somewhat disagree</t>
  </si>
  <si>
    <t>Strongly disagree</t>
  </si>
  <si>
    <t>During the past year, how often did your household experience electricity outages?</t>
  </si>
  <si>
    <t>Never</t>
  </si>
  <si>
    <t>Rarely (1-2 times per year)</t>
  </si>
  <si>
    <t>Occasionally (1-2 times per month)</t>
  </si>
  <si>
    <t>Frequently (weekly)</t>
  </si>
  <si>
    <t>Very frequently (daily)</t>
  </si>
  <si>
    <t>[IF Q3.07&gt;=2]
How did electricity outages affect your household’s daily activities? [SELECT ALL THAT APPLY]</t>
  </si>
  <si>
    <t>Limited access to heating or cooling</t>
  </si>
  <si>
    <t>Increased reliance on alternative lighting/heating sources</t>
  </si>
  <si>
    <t>Interrupted cooking and meal preparation</t>
  </si>
  <si>
    <t>Affected work or study from home</t>
  </si>
  <si>
    <t>Interrupted leisure activities at home</t>
  </si>
  <si>
    <t>Damaged electrical appliances or equipment</t>
  </si>
  <si>
    <t>Caused safety concerns (e.g., lighting, security)</t>
  </si>
  <si>
    <t>4. Prior beliefs</t>
  </si>
  <si>
    <t>How much does air pollution affect your life or the health of your household?</t>
  </si>
  <si>
    <t>Not at all</t>
  </si>
  <si>
    <t>A little</t>
  </si>
  <si>
    <t>Somewhat</t>
  </si>
  <si>
    <t>A lot</t>
  </si>
  <si>
    <t>Extremely</t>
  </si>
  <si>
    <r>
      <t xml:space="preserve">[INTERVIEWER READ OUT]
</t>
    </r>
    <r>
      <rPr>
        <i/>
        <sz val="11"/>
        <color theme="1"/>
        <rFont val="Aptos Narrow"/>
        <scheme val="minor"/>
      </rPr>
      <t>Climate change refers to long-term changes in weather and temperature, mainly caused by human activities like burning fossil fuels.</t>
    </r>
  </si>
  <si>
    <t>How much do you agree with the following statement: "I am willing to change my current lifestyle for the benefit of the environment."</t>
  </si>
  <si>
    <t>Agree</t>
  </si>
  <si>
    <t>Disagree</t>
  </si>
  <si>
    <t>How important is it for the government to take action to reduce the effects of climate change?</t>
  </si>
  <si>
    <t>Very important</t>
  </si>
  <si>
    <t>Somewhat important</t>
  </si>
  <si>
    <t>Not very important</t>
  </si>
  <si>
    <t>Not important at all</t>
  </si>
  <si>
    <t>Which of the following actions do you think is most effective in mitigating climate change and helping the environment? [SELECT ONE, READ OPTIONS]</t>
  </si>
  <si>
    <t>Opting for more energy efficient appliances</t>
  </si>
  <si>
    <t>Upgrading heating systems or ceiling/wall insulation</t>
  </si>
  <si>
    <t>Using public transport</t>
  </si>
  <si>
    <t>Recycling or sorting domestic waste</t>
  </si>
  <si>
    <t>Upgrading to cleaner energy sources like solar energy</t>
  </si>
  <si>
    <t>In your view, how much would the following groups of people be impacted if electricity prices were doubled?</t>
  </si>
  <si>
    <t>Not impacted at all</t>
  </si>
  <si>
    <t>A. High-income households</t>
  </si>
  <si>
    <t>Very impacted</t>
  </si>
  <si>
    <t>B. Middle-income households</t>
  </si>
  <si>
    <t>C. Low-income households</t>
  </si>
  <si>
    <t>In your opinion, what are the biggest challenges facing the energy sector in Mongolia? [DO NOT READ OPTIONS, SELECT ALL THAT APPLY]</t>
  </si>
  <si>
    <t>Too reliant on other countries</t>
  </si>
  <si>
    <t>Low power capacity/Limited energy supply</t>
  </si>
  <si>
    <t>Poor access for some households</t>
  </si>
  <si>
    <t>Too few power plants</t>
  </si>
  <si>
    <t>Power outages</t>
  </si>
  <si>
    <t>Air pollution/environmental impact</t>
  </si>
  <si>
    <t>Inefficient energy use and waste</t>
  </si>
  <si>
    <t>Corruption</t>
  </si>
  <si>
    <t>Financial issues</t>
  </si>
  <si>
    <t>Lack of investment in renewable energy</t>
  </si>
  <si>
    <t>How would you describe the current financial situation of the energy sector in Mongolia?</t>
  </si>
  <si>
    <t>Excellent</t>
  </si>
  <si>
    <t>Good</t>
  </si>
  <si>
    <t>Fair</t>
  </si>
  <si>
    <t>Poor</t>
  </si>
  <si>
    <t>Very poor</t>
  </si>
  <si>
    <t>I don’t know</t>
  </si>
  <si>
    <t>Do you think increasing energy prices for households could have an impact on air pollution in Mongolia?</t>
  </si>
  <si>
    <t>Yes, they could help reduce air pollution</t>
  </si>
  <si>
    <t>Yes, they could increase air pollution</t>
  </si>
  <si>
    <t>No, they would have no impact on air pollution</t>
  </si>
  <si>
    <t>Do you know how electricity is primarily provided to households and businesses in Mongolia? [READ OPTIONS]</t>
  </si>
  <si>
    <t>By state-owned enterprises (SOEs)</t>
  </si>
  <si>
    <t>By private companies</t>
  </si>
  <si>
    <t>By a mix of state-owned enterprises and private companies</t>
  </si>
  <si>
    <t>4.10</t>
  </si>
  <si>
    <t>State-owned enterprises are the main provider of electricity to households and businesses in Mongolia. How much do you agree with the following statement: "Privatizing state-owned energy companies would be a positive step for improving the energy sector in Mongolia."</t>
  </si>
  <si>
    <t>Don't know</t>
  </si>
  <si>
    <t>5. Knowledge of energy subsidies</t>
  </si>
  <si>
    <t>A smart meter tracks your electricity use in real-time and charges you higher rates during peak hours and lower rates at night during off-peak times. A basic meter is not able to track your electricity use in real-time but charges you based on your monthly consumption.
 What type of electricity meter does your household have?</t>
  </si>
  <si>
    <t>Basic meter</t>
  </si>
  <si>
    <t>Smart meter</t>
  </si>
  <si>
    <t>During the winter, does your household receive free electricity at nighttime (between 9pm and 6am)?</t>
  </si>
  <si>
    <t>[IF Q5.02==1] 
During the winter, how much does your household rely on free  electricity for heating at night?</t>
  </si>
  <si>
    <t>Rely entirely on free electricity for heating</t>
  </si>
  <si>
    <t>Mostly rely on free electricity, but also use other sources</t>
  </si>
  <si>
    <t>Somewhat rely on free electricity, but use other sources equally</t>
  </si>
  <si>
    <t>Seldom rely on free electricity and mostly use other sources</t>
  </si>
  <si>
    <t>Do not rely on free electricity for heating at all</t>
  </si>
  <si>
    <r>
      <t xml:space="preserve">Electricity and heating subsidies are when the government </t>
    </r>
    <r>
      <rPr>
        <b/>
        <sz val="11"/>
        <color theme="1"/>
        <rFont val="Aptos Narrow"/>
        <scheme val="minor"/>
      </rPr>
      <t>REDUCES</t>
    </r>
    <r>
      <rPr>
        <sz val="11"/>
        <color theme="1"/>
        <rFont val="Aptos Narrow"/>
        <scheme val="minor"/>
      </rPr>
      <t xml:space="preserve"> the price of electricity and heating by paying a share of the cost. Therefore,  subsidies make it </t>
    </r>
    <r>
      <rPr>
        <b/>
        <sz val="11"/>
        <color theme="1"/>
        <rFont val="Aptos Narrow"/>
        <scheme val="minor"/>
      </rPr>
      <t>CHEAPER</t>
    </r>
    <r>
      <rPr>
        <sz val="11"/>
        <color theme="1"/>
        <rFont val="Aptos Narrow"/>
        <scheme val="minor"/>
      </rPr>
      <t xml:space="preserve"> for households to use electricity and heating.
Do you know if the government provides subsidies on electricity prices to households?</t>
    </r>
  </si>
  <si>
    <t>Do you know if the government provides subsidies on district heating prices to households?</t>
  </si>
  <si>
    <t>[IF Q5.04==1 | Q5.05==1] 
How large do you think  the burden of government spending on energy subsidies is for the national budget?</t>
  </si>
  <si>
    <t>Not a burden at all</t>
  </si>
  <si>
    <t>A minor burden</t>
  </si>
  <si>
    <t>A moderate burden</t>
  </si>
  <si>
    <t>A significant burden</t>
  </si>
  <si>
    <t>6. Trust in government/Communication channels</t>
  </si>
  <si>
    <t>Do you agree or disagree with the following statement?: “Over the last decade the Mongolian government could generally be trusted to do what is right.”</t>
  </si>
  <si>
    <t>Prefer not to say</t>
  </si>
  <si>
    <t>To what extent do you believe the Mongolian government is able to identify low-income households?</t>
  </si>
  <si>
    <t>Very capable</t>
  </si>
  <si>
    <t>Somewhat capable</t>
  </si>
  <si>
    <t>Somewhat incapable</t>
  </si>
  <si>
    <t>Very incapable</t>
  </si>
  <si>
    <t>Don't know/Prefer not to say</t>
  </si>
  <si>
    <t>To what extent can each of the following groups be trusted to make right decisions for the public interest?</t>
  </si>
  <si>
    <t>Cannot be trusted at all</t>
  </si>
  <si>
    <t>Often cannot be trusted</t>
  </si>
  <si>
    <t>A. Parliament</t>
  </si>
  <si>
    <t>Can sometimes be trusted</t>
  </si>
  <si>
    <t>B. Ministry of Energy</t>
  </si>
  <si>
    <t>Can be trusted a lot</t>
  </si>
  <si>
    <t xml:space="preserve">C. Energy state-owned enterprises </t>
  </si>
  <si>
    <t>I'm not familiar with the institution</t>
  </si>
  <si>
    <t>D. Ministry of Finance</t>
  </si>
  <si>
    <t>E. Ministry of Economy and Development</t>
  </si>
  <si>
    <t>What communication channels do you consider most reliable to obtain information on issues that affect you?  Please select the top two.</t>
  </si>
  <si>
    <t>Television</t>
  </si>
  <si>
    <t>Radio</t>
  </si>
  <si>
    <t>Newspapers</t>
  </si>
  <si>
    <t>Social media (e.g., facebook, twitter, instagram)</t>
  </si>
  <si>
    <t>Online news sites</t>
  </si>
  <si>
    <t>SMS/WhatsApp/Viber messages</t>
  </si>
  <si>
    <t>Family and friends</t>
  </si>
  <si>
    <t>Work colleagues</t>
  </si>
  <si>
    <t>Other (specify)</t>
  </si>
  <si>
    <t>7. Information treatment</t>
  </si>
  <si>
    <r>
      <rPr>
        <b/>
        <sz val="11"/>
        <color rgb="FFC00000"/>
        <rFont val="Aptos Narrow"/>
      </rPr>
      <t>TREATMENT</t>
    </r>
    <r>
      <rPr>
        <sz val="11"/>
        <color rgb="FFC00000"/>
        <rFont val="Aptos Narrow"/>
      </rPr>
      <t xml:space="preserve"> RANDOM ALLOCATION
</t>
    </r>
    <r>
      <rPr>
        <sz val="11"/>
        <color rgb="FF000000"/>
        <rFont val="Aptos Narrow"/>
      </rPr>
      <t xml:space="preserve">
1. </t>
    </r>
    <r>
      <rPr>
        <b/>
        <sz val="11"/>
        <color rgb="FF000000"/>
        <rFont val="Aptos Narrow"/>
      </rPr>
      <t>Control</t>
    </r>
    <r>
      <rPr>
        <sz val="11"/>
        <color rgb="FF000000"/>
        <rFont val="Aptos Narrow"/>
      </rPr>
      <t xml:space="preserve"> - [no information]
2.</t>
    </r>
    <r>
      <rPr>
        <b/>
        <sz val="11"/>
        <color rgb="FF000000"/>
        <rFont val="Aptos Narrow"/>
      </rPr>
      <t xml:space="preserve"> Treatment A </t>
    </r>
    <r>
      <rPr>
        <sz val="11"/>
        <color rgb="FF000000"/>
        <rFont val="Aptos Narrow"/>
      </rPr>
      <t xml:space="preserve">--[INTERVIEWER READ OUT]  Recent research shows that Mongolia's energy sector will face a loss of over ₮800 billion next year, which is mainly funded by the government through subsidies. Almost half of these subsides go to the richest 20 percent of households. By increasing electricity prices to remove these subsidies, the government can reduce this unfair advantage and ensure that resources are mainly spent on low- and middle-income families.
3. </t>
    </r>
    <r>
      <rPr>
        <b/>
        <sz val="11"/>
        <color rgb="FF000000"/>
        <rFont val="Aptos Narrow"/>
      </rPr>
      <t>Treatment B</t>
    </r>
    <r>
      <rPr>
        <sz val="11"/>
        <color rgb="FF000000"/>
        <rFont val="Aptos Narrow"/>
      </rPr>
      <t xml:space="preserve"> -- [INTERVIEWER READ OUT] Recent research shows that Mongolia's energy sector will face a loss of over ₮800 billion next year, which is mainly funded by the government through subsidies. These subsidies prevent essential investments in the energy sector, which leads to frequent electricity outages. By increasing electricity prices to remove these subsidies, the government can ensure reliable electricity for families and businesses and support economic growth.</t>
    </r>
  </si>
  <si>
    <t>Control</t>
  </si>
  <si>
    <t>Treatment A</t>
  </si>
  <si>
    <t>Treatment B</t>
  </si>
  <si>
    <r>
      <rPr>
        <b/>
        <sz val="11"/>
        <color rgb="FFC00000"/>
        <rFont val="Aptos Narrow"/>
      </rPr>
      <t>AMOUNT</t>
    </r>
    <r>
      <rPr>
        <sz val="11"/>
        <color rgb="FFC00000"/>
        <rFont val="Aptos Narrow"/>
      </rPr>
      <t xml:space="preserve"> RANDOMIZATION 
(For remaining questions in sections 7-9)
1. [AMOUNT] = 130% of [Q3.04]
2. [AMOUNT] = 160% of [Q3.04]
3. [AMOUNT] = 200% of [Q3.04]
4. [AMOUNT] = 250% of [Q3.04]
</t>
    </r>
  </si>
  <si>
    <t>130% of [Q3.04]</t>
  </si>
  <si>
    <t>160% of [Q3.04]</t>
  </si>
  <si>
    <t>200% of [Q3.04]</t>
  </si>
  <si>
    <t>250% of [Q3.04]</t>
  </si>
  <si>
    <t>[RANDOMIZE ORDER OF 7.03 A AND B -- WHICH QUESTION IS ASKED FIRST?]</t>
  </si>
  <si>
    <t>A</t>
  </si>
  <si>
    <t>B</t>
  </si>
  <si>
    <t>Strongly support</t>
  </si>
  <si>
    <t>Somewhat support</t>
  </si>
  <si>
    <t>Somewhat oppose</t>
  </si>
  <si>
    <t xml:space="preserve">Strongly oppose </t>
  </si>
  <si>
    <t>Because a large part of the subsidy goes to the rich</t>
  </si>
  <si>
    <t>Better for low-income households</t>
  </si>
  <si>
    <t>Because the price is too low to cover production costs</t>
  </si>
  <si>
    <t>To reduce dependence on other countries</t>
  </si>
  <si>
    <t>To reduce the frequency of power outages</t>
  </si>
  <si>
    <t>So the government can spend more on public investments and social programs</t>
  </si>
  <si>
    <t>To support investments in cleaner and renewable energy sources</t>
  </si>
  <si>
    <t>To improve the reliability and quality of electricity services</t>
  </si>
  <si>
    <t>To invest in upgrading/maintaining energy infrastructure</t>
  </si>
  <si>
    <t>To reduce the fiscal burden</t>
  </si>
  <si>
    <t>Will lead to greater inflation</t>
  </si>
  <si>
    <t>Will hurt low-income households</t>
  </si>
  <si>
    <t>Will hurt households who have given up coal</t>
  </si>
  <si>
    <t>Will have to switch to coal to heat my home</t>
  </si>
  <si>
    <t>Electricity is a basic necessity that should remain affordable</t>
  </si>
  <si>
    <t>Service quality will not improve even with higher prices</t>
  </si>
  <si>
    <t>Do not trust how the additional revenue will be used</t>
  </si>
  <si>
    <t>No compensation measures</t>
  </si>
  <si>
    <r>
      <t>If the government were to raise the electricity price such that your electricity bill increased to [AMOUNT] MNT per month</t>
    </r>
    <r>
      <rPr>
        <b/>
        <u/>
        <sz val="11"/>
        <color rgb="FF000000"/>
        <rFont val="Aptos Narrow"/>
      </rPr>
      <t xml:space="preserve"> gradually over the period of 3 years</t>
    </r>
    <r>
      <rPr>
        <sz val="11"/>
        <color rgb="FF000000"/>
        <rFont val="Aptos Narrow"/>
      </rPr>
      <t xml:space="preserve">, would you support or oppose this reform? </t>
    </r>
  </si>
  <si>
    <t>[RANDOMIZE ORDER OF 7.07 A AND B -- WHICH QUESTION IS ASKED FIRST?]</t>
  </si>
  <si>
    <t>7.07A</t>
  </si>
  <si>
    <t>7.07B</t>
  </si>
  <si>
    <t>8. Coping mechanisms</t>
  </si>
  <si>
    <t>If the government increased electricity prices, resulting in your monthly bill to rise to [AMOUNT] MNT for the same amount of electricity, what actions would your household take to cope with the higher costs? [Select all that apply]</t>
  </si>
  <si>
    <t>Use more coal for heating</t>
  </si>
  <si>
    <t>Reduce use of electrical appliances</t>
  </si>
  <si>
    <t>Switch to more energy-efficient appliances</t>
  </si>
  <si>
    <t xml:space="preserve">Cut back on other household expenses </t>
  </si>
  <si>
    <t>Reduce electricity consumption</t>
  </si>
  <si>
    <t>Do nothing and absorb the additional cost</t>
  </si>
  <si>
    <t>If the government increased electricity prices, resulting in your monthly bill to rise to [AMOUNT] MNT for the same amount of electricity, how much would your household change its electricity usage during the heating season?</t>
  </si>
  <si>
    <t>Not at all (no change)</t>
  </si>
  <si>
    <t>Slight reduction</t>
  </si>
  <si>
    <t>Moderate reduction</t>
  </si>
  <si>
    <t>Significant reduction</t>
  </si>
  <si>
    <t>We would stop using electricity for certain activities (e.g., heating or non-essential appliances)</t>
  </si>
  <si>
    <r>
      <t xml:space="preserve">If the government increased electricity prices, resulting in your monthly bill to rise to [AMOUNT] MNT for the same amount of electricity, how much would your household adjust its </t>
    </r>
    <r>
      <rPr>
        <b/>
        <sz val="11"/>
        <color rgb="FF000000"/>
        <rFont val="Aptos Narrow"/>
      </rPr>
      <t>coal</t>
    </r>
    <r>
      <rPr>
        <sz val="11"/>
        <color rgb="FF000000"/>
        <rFont val="Aptos Narrow"/>
      </rPr>
      <t xml:space="preserve"> consumption during heating season?</t>
    </r>
  </si>
  <si>
    <t>Slight increase</t>
  </si>
  <si>
    <t>Moderate increase</t>
  </si>
  <si>
    <t>Significant increase</t>
  </si>
  <si>
    <t xml:space="preserve">We would only use coal and stop using electricity </t>
  </si>
  <si>
    <t>Not applicable (cannot use coal)</t>
  </si>
  <si>
    <t>9. Mitigation measures</t>
  </si>
  <si>
    <t>Questions/notes</t>
  </si>
  <si>
    <t>If the government reduces electricity subsidies and saves money, how do you think these savings should be spent to help households cope with higher electricity prices? Select the top two. [READ OPTIONS]</t>
  </si>
  <si>
    <t>Cash transfers to all households</t>
  </si>
  <si>
    <t>Cash transfers only to low-income households</t>
  </si>
  <si>
    <t>Subsidies for energy-efficient appliances</t>
  </si>
  <si>
    <t xml:space="preserve">Subsidies to improve insulation or housing </t>
  </si>
  <si>
    <t>Discounted electricity for households who have given up coal</t>
  </si>
  <si>
    <t>No spending, government should save money</t>
  </si>
  <si>
    <t>If the government were to use the savings to assist households with higher electricity prices, which of the following should they pursue?</t>
  </si>
  <si>
    <t>RANDOMIZE order of scenarios A, B, C</t>
  </si>
  <si>
    <t>A, B, C</t>
  </si>
  <si>
    <t>A,  C, B</t>
  </si>
  <si>
    <t>B, A, C</t>
  </si>
  <si>
    <t>B, C, A</t>
  </si>
  <si>
    <t>C, A, B</t>
  </si>
  <si>
    <t>C, B, A</t>
  </si>
  <si>
    <r>
      <t>1. Provide 20,000 MNT per person to</t>
    </r>
    <r>
      <rPr>
        <b/>
        <sz val="11"/>
        <color theme="1"/>
        <rFont val="Aptos Narrow"/>
        <scheme val="minor"/>
      </rPr>
      <t xml:space="preserve"> ALL households</t>
    </r>
    <r>
      <rPr>
        <sz val="11"/>
        <color theme="1"/>
        <rFont val="Aptos Narrow"/>
        <scheme val="minor"/>
      </rPr>
      <t xml:space="preserve"> every month
OR
2. Provide 60,000 MNT  per person to </t>
    </r>
    <r>
      <rPr>
        <b/>
        <sz val="11"/>
        <color theme="1"/>
        <rFont val="Aptos Narrow"/>
        <scheme val="minor"/>
      </rPr>
      <t>LOW-INCOME</t>
    </r>
    <r>
      <rPr>
        <sz val="11"/>
        <color theme="1"/>
        <rFont val="Aptos Narrow"/>
        <scheme val="minor"/>
      </rPr>
      <t xml:space="preserve"> households every month</t>
    </r>
  </si>
  <si>
    <t>Provide 20,000 MNT per person to ALL households every month</t>
  </si>
  <si>
    <t>Provide 60,000 MNT  per person to LOW-INCOME households every month</t>
  </si>
  <si>
    <r>
      <t>1. Provide 20,000 MNT per person to</t>
    </r>
    <r>
      <rPr>
        <b/>
        <sz val="11"/>
        <color theme="1"/>
        <rFont val="Aptos Narrow"/>
        <scheme val="minor"/>
      </rPr>
      <t xml:space="preserve"> ALL households</t>
    </r>
    <r>
      <rPr>
        <sz val="11"/>
        <color theme="1"/>
        <rFont val="Aptos Narrow"/>
        <scheme val="minor"/>
      </rPr>
      <t xml:space="preserve"> every month
OR
2. Provide 30,000 MNT  per person to </t>
    </r>
    <r>
      <rPr>
        <b/>
        <sz val="11"/>
        <color theme="1"/>
        <rFont val="Aptos Narrow"/>
        <scheme val="minor"/>
      </rPr>
      <t>LOW-INCOME AND MIDDLE-INCOME</t>
    </r>
    <r>
      <rPr>
        <sz val="11"/>
        <color theme="1"/>
        <rFont val="Aptos Narrow"/>
        <scheme val="minor"/>
      </rPr>
      <t xml:space="preserve"> households every month</t>
    </r>
  </si>
  <si>
    <t>Provide 30,000 MNT  per person to LOW-INCOME AND MIDDLE-INCOME households every month</t>
  </si>
  <si>
    <r>
      <t xml:space="preserve">1. Provide 60,000 MNT  per person to </t>
    </r>
    <r>
      <rPr>
        <b/>
        <sz val="11"/>
        <color theme="1"/>
        <rFont val="Aptos Narrow"/>
        <scheme val="minor"/>
      </rPr>
      <t>LOW-INCOME</t>
    </r>
    <r>
      <rPr>
        <sz val="11"/>
        <color theme="1"/>
        <rFont val="Aptos Narrow"/>
        <scheme val="minor"/>
      </rPr>
      <t xml:space="preserve"> households every month
OR
2. Provide 30,000 MNT  per person to</t>
    </r>
    <r>
      <rPr>
        <b/>
        <sz val="11"/>
        <color theme="1"/>
        <rFont val="Aptos Narrow"/>
        <scheme val="minor"/>
      </rPr>
      <t xml:space="preserve"> LOW-INCOME AND MIDDLE-INCOME </t>
    </r>
    <r>
      <rPr>
        <sz val="11"/>
        <color theme="1"/>
        <rFont val="Aptos Narrow"/>
        <scheme val="minor"/>
      </rPr>
      <t>households every month</t>
    </r>
  </si>
  <si>
    <t>[OPEN-ENDED QUESTION]
What are your main concerns about potential increases in household energy prices?</t>
  </si>
  <si>
    <t>10. Interview result</t>
  </si>
  <si>
    <r>
      <t xml:space="preserve">[INTERVIEW READ OUT] 
</t>
    </r>
    <r>
      <rPr>
        <sz val="11"/>
        <color theme="1"/>
        <rFont val="Aptos Narrow"/>
        <scheme val="minor"/>
      </rPr>
      <t xml:space="preserve">Thank you very much for your participation in this survey! I will be transfering MNT16,500 to you to thank you for your time today. </t>
    </r>
  </si>
  <si>
    <t>Through which bank would you like to receive your incentive as a token of gratitude for your participation in this survey?</t>
  </si>
  <si>
    <t>Khan Bank</t>
  </si>
  <si>
    <t>Golomt Bank</t>
  </si>
  <si>
    <t>Xac Bank</t>
  </si>
  <si>
    <t>Trade and Development bank</t>
  </si>
  <si>
    <t>State Bank</t>
  </si>
  <si>
    <t>Mongol Bank</t>
  </si>
  <si>
    <t>Arig Bank</t>
  </si>
  <si>
    <t>Capitron Bank</t>
  </si>
  <si>
    <t>National Investment Bank</t>
  </si>
  <si>
    <t>Bogd Bank</t>
  </si>
  <si>
    <t>Capital Bank</t>
  </si>
  <si>
    <t>HiPay</t>
  </si>
  <si>
    <t>M Bank</t>
  </si>
  <si>
    <t>What is your bank account number?</t>
  </si>
  <si>
    <t>What is the name of aforementioned account holder?</t>
  </si>
  <si>
    <r>
      <rPr>
        <i/>
        <sz val="11"/>
        <color theme="1"/>
        <rFont val="Aptos Narrow"/>
        <scheme val="minor"/>
      </rPr>
      <t xml:space="preserve">[INTERVIEWER READ OUT] </t>
    </r>
    <r>
      <rPr>
        <sz val="11"/>
        <color theme="1"/>
        <rFont val="Aptos Narrow"/>
        <scheme val="minor"/>
      </rPr>
      <t xml:space="preserve">
I may try to contact you in future for another short interview. Before you go, I have a couple of questions to help in case I need to contact you in future.
Is this number the best one to reach you or your household in the future or would it be better to use another number?</t>
    </r>
  </si>
  <si>
    <t>This number</t>
  </si>
  <si>
    <t>A different number</t>
  </si>
  <si>
    <r>
      <t>Which number would be best?</t>
    </r>
    <r>
      <rPr>
        <b/>
        <sz val="11"/>
        <color theme="1"/>
        <rFont val="Aptos Narrow"/>
        <scheme val="minor"/>
      </rPr>
      <t xml:space="preserve"> </t>
    </r>
  </si>
  <si>
    <r>
      <rPr>
        <i/>
        <sz val="11"/>
        <color theme="1"/>
        <rFont val="Aptos Narrow"/>
        <scheme val="minor"/>
      </rPr>
      <t>[INTERVIEW READ OUT]</t>
    </r>
    <r>
      <rPr>
        <sz val="11"/>
        <color theme="1"/>
        <rFont val="Aptos Narrow"/>
        <scheme val="minor"/>
      </rPr>
      <t xml:space="preserve">
That's it for now. Thank you very much for participating in this survey, your responses will be very useful for informing energy reforms in Mongolia. </t>
    </r>
  </si>
  <si>
    <t>WHAT IS THE RESULT OF THE INTERVIEW?</t>
  </si>
  <si>
    <t>Complete</t>
  </si>
  <si>
    <t>Partially complete</t>
  </si>
  <si>
    <t>Refused</t>
  </si>
  <si>
    <t>Nobody answering</t>
  </si>
  <si>
    <t>Number does not exist</t>
  </si>
  <si>
    <t>Phone turned off</t>
  </si>
  <si>
    <t>Not eligible</t>
  </si>
  <si>
    <t>Different respondent</t>
  </si>
  <si>
    <t>Neutral</t>
  </si>
  <si>
    <t>Yes, the government provides subsidies</t>
  </si>
  <si>
    <t>No, the government does not provide subsidies</t>
  </si>
  <si>
    <t>REMOVED QUESTIONS in this section</t>
  </si>
  <si>
    <r>
      <t>If the government were to raise the electricity price such that your electricity bill increased to [AMOUNT] MNT per month</t>
    </r>
    <r>
      <rPr>
        <b/>
        <u/>
        <sz val="11"/>
        <color rgb="FF000000"/>
        <rFont val="Aptos Narrow"/>
      </rPr>
      <t xml:space="preserve"> in November</t>
    </r>
    <r>
      <rPr>
        <sz val="11"/>
        <color rgb="FF000000"/>
        <rFont val="Aptos Narrow"/>
      </rPr>
      <t xml:space="preserve">, would you support or oppose this reform? </t>
    </r>
  </si>
  <si>
    <r>
      <t xml:space="preserve">If the government were to raise the electricity price such that your electricity bill increased to [AMOUNT] MNT per month </t>
    </r>
    <r>
      <rPr>
        <b/>
        <u/>
        <sz val="11"/>
        <color rgb="FF000000"/>
        <rFont val="Aptos Narrow"/>
      </rPr>
      <t>in May next year</t>
    </r>
    <r>
      <rPr>
        <sz val="11"/>
        <color rgb="FF000000"/>
        <rFont val="Aptos Narrow"/>
      </rPr>
      <t xml:space="preserve">, would you support or oppose this reform? </t>
    </r>
  </si>
  <si>
    <t>Deleted old Q0901</t>
  </si>
  <si>
    <t>Lachlan -- can you make sure  10 digits are allowed?</t>
  </si>
  <si>
    <t xml:space="preserve">Note changes in conditionality </t>
  </si>
  <si>
    <t>7.04A</t>
  </si>
  <si>
    <t>7.04B</t>
  </si>
  <si>
    <r>
      <rPr>
        <b/>
        <sz val="11"/>
        <color theme="1"/>
        <rFont val="Aptos Narrow"/>
        <scheme val="minor"/>
      </rPr>
      <t xml:space="preserve">[IF Q7.03&lt;=2] </t>
    </r>
    <r>
      <rPr>
        <sz val="11"/>
        <color theme="1"/>
        <rFont val="Aptos Narrow"/>
        <family val="2"/>
        <scheme val="minor"/>
      </rPr>
      <t xml:space="preserve">
What are the reasons you would support an increase in electricity prices? [SELECT ALL THAT APPLY, DO NOT READ OPTIONS]</t>
    </r>
  </si>
  <si>
    <r>
      <rPr>
        <b/>
        <sz val="11"/>
        <color theme="1"/>
        <rFont val="Aptos Narrow"/>
        <scheme val="minor"/>
      </rPr>
      <t xml:space="preserve">[IF Q7.03A&gt;2] </t>
    </r>
    <r>
      <rPr>
        <sz val="11"/>
        <color theme="1"/>
        <rFont val="Aptos Narrow"/>
        <family val="2"/>
        <scheme val="minor"/>
      </rPr>
      <t xml:space="preserve">
What are the reasons you wouldn't support an increase in electricity prices? [SELECT ALL THAT APPLY, DO NOT READ OPTIONS]</t>
    </r>
  </si>
  <si>
    <t>Бага чадлын багтаамж/Хязгаарлагдмал эрчим хүчний хангамж
Зарим айлын хүртээмж муу
Цөөн тооны цахилгаан станц
Цахилгааны тасалдал
Агаарын бохирдол/байгаль орчны нөлөөлөл
Эрчим хүчний үр ашиггүй хэрэглээ, хог хаягдал
Авлига
Санхүүгийн асуудал
Сэргээгдэх эрчим хүчний салбарт хөрөнгө оруулалт дутмаг</t>
  </si>
  <si>
    <r>
      <t>Imagine that the government raised the electricity price such that your electricity bill increased to [AMOUNT] MNT per month</t>
    </r>
    <r>
      <rPr>
        <b/>
        <sz val="11"/>
        <color rgb="FF000000"/>
        <rFont val="Aptos Narrow"/>
      </rPr>
      <t xml:space="preserve"> in November</t>
    </r>
    <r>
      <rPr>
        <sz val="11"/>
        <color rgb="FF000000"/>
        <rFont val="Aptos Narrow"/>
      </rPr>
      <t xml:space="preserve">. 
If they implemented a program to compensate households significantly impacted by the reform </t>
    </r>
    <r>
      <rPr>
        <b/>
        <u/>
        <sz val="11"/>
        <color rgb="FF000000"/>
        <rFont val="Aptos Narrow"/>
      </rPr>
      <t>at the same time</t>
    </r>
    <r>
      <rPr>
        <sz val="11"/>
        <color rgb="FF000000"/>
        <rFont val="Aptos Narrow"/>
      </rPr>
      <t>, would you support or oppose the increase in electricity prices?</t>
    </r>
  </si>
  <si>
    <r>
      <t xml:space="preserve">Imagine that the government raised the electricity price such that your electricity bill increased to [AMOUNT] MNT per month </t>
    </r>
    <r>
      <rPr>
        <b/>
        <sz val="11"/>
        <color rgb="FF000000"/>
        <rFont val="Aptos Narrow"/>
      </rPr>
      <t>in November.</t>
    </r>
    <r>
      <rPr>
        <sz val="11"/>
        <color rgb="FF000000"/>
        <rFont val="Aptos Narrow"/>
      </rPr>
      <t xml:space="preserve"> 
If they implemented a program to compensate households significantly impacted by the reform </t>
    </r>
    <r>
      <rPr>
        <b/>
        <u/>
        <sz val="11"/>
        <color rgb="FF000000"/>
        <rFont val="Aptos Narrow"/>
      </rPr>
      <t>in the beginning of 2025</t>
    </r>
    <r>
      <rPr>
        <sz val="11"/>
        <color rgb="FF000000"/>
        <rFont val="Aptos Narrow"/>
      </rPr>
      <t>, how likely would you support or oppose the increase in electricity prices?</t>
    </r>
  </si>
  <si>
    <r>
      <t xml:space="preserve">[INTERVIEWER READ OUT] Consider a situation where the Mongolian government increased the price of electricity such that your electricity bill increased to [AMOUNT] MNT per month </t>
    </r>
    <r>
      <rPr>
        <b/>
        <sz val="11"/>
        <color rgb="FF000000"/>
        <rFont val="Aptos Narrow"/>
      </rPr>
      <t>from November</t>
    </r>
    <r>
      <rPr>
        <sz val="11"/>
        <color rgb="FF000000"/>
        <rFont val="Aptos Narrow"/>
      </rPr>
      <t xml:space="preserve">.
</t>
    </r>
  </si>
  <si>
    <t>9.02A</t>
  </si>
  <si>
    <t>9.02B</t>
  </si>
  <si>
    <t>9.02C</t>
  </si>
  <si>
    <t>Treatment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</si>
</sst>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1">
    <font>
      <sz val="12"/>
      <color theme="1"/>
      <name val="Aptos Narrow"/>
      <family val="2"/>
      <scheme val="minor"/>
    </font>
    <font>
      <sz val="11"/>
      <color theme="1"/>
      <name val="Aptos Narrow"/>
      <family val="2"/>
      <scheme val="minor"/>
    </font>
    <font>
      <sz val="11"/>
      <color theme="1"/>
      <name val="Aptos Narrow"/>
      <family val="2"/>
      <scheme val="minor"/>
    </font>
    <font>
      <sz val="11"/>
      <color theme="1"/>
      <name val="Aptos Light"/>
    </font>
    <font>
      <sz val="11"/>
      <color theme="1"/>
      <name val="Aptos Narrow"/>
      <scheme val="minor"/>
    </font>
    <font>
      <b/>
      <sz val="11"/>
      <color theme="1"/>
      <name val="Aptos Narrow"/>
      <scheme val="minor"/>
    </font>
    <font>
      <b/>
      <sz val="16"/>
      <color theme="1"/>
      <name val="Aptos Narrow"/>
      <scheme val="minor"/>
    </font>
    <font>
      <b/>
      <sz val="11"/>
      <color theme="0"/>
      <name val="Aptos Narrow"/>
      <scheme val="minor"/>
    </font>
    <font>
      <sz val="13"/>
      <color rgb="FF000000"/>
      <name val="Helvetica Neue"/>
      <family val="2"/>
    </font>
    <font>
      <sz val="11"/>
      <color rgb="FF000000"/>
      <name val="Aptos Narrow"/>
      <scheme val="minor"/>
    </font>
    <font>
      <i/>
      <sz val="11"/>
      <color theme="1"/>
      <name val="Aptos Narrow"/>
      <scheme val="minor"/>
    </font>
    <font>
      <sz val="11"/>
      <color rgb="FFC00000"/>
      <name val="Aptos Narrow"/>
      <scheme val="minor"/>
    </font>
    <font>
      <sz val="11"/>
      <name val="Aptos Narrow"/>
      <scheme val="minor"/>
    </font>
    <font>
      <b/>
      <sz val="12"/>
      <color theme="1"/>
      <name val="Aptos Narrow"/>
      <family val="2"/>
      <scheme val="minor"/>
    </font>
    <font>
      <sz val="11"/>
      <color rgb="FF000000"/>
      <name val="Aptos Narrow"/>
    </font>
    <font>
      <b/>
      <sz val="11"/>
      <color rgb="FF000000"/>
      <name val="Aptos Narrow"/>
    </font>
    <font>
      <sz val="11"/>
      <color theme="1"/>
      <name val="Aptos Narrow"/>
    </font>
    <font>
      <b/>
      <u/>
      <sz val="11"/>
      <color rgb="FF000000"/>
      <name val="Aptos Narrow"/>
    </font>
    <font>
      <sz val="11"/>
      <color rgb="FFC00000"/>
      <name val="Aptos Narrow"/>
    </font>
    <font>
      <b/>
      <sz val="11"/>
      <color rgb="FFC00000"/>
      <name val="Aptos Narrow"/>
    </font>
    <font>
      <b/>
      <sz val="14"/>
      <color theme="1"/>
      <name val="Aptos Narrow"/>
      <scheme val="minor"/>
    </font>
  </fonts>
  <fills count="6">
    <fill>
      <patternFill patternType="none"/>
    </fill>
    <fill>
      <patternFill patternType="gray125"/>
    </fill>
    <fill>
      <patternFill patternType="solid">
        <fgColor theme="4"/>
        <bgColor indexed="64"/>
      </patternFill>
    </fill>
    <fill>
      <patternFill patternType="solid">
        <fgColor theme="2"/>
        <bgColor indexed="64"/>
      </patternFill>
    </fill>
    <fill>
      <patternFill patternType="solid">
        <fgColor theme="5" tint="0.79998168889431442"/>
        <bgColor indexed="64"/>
      </patternFill>
    </fill>
    <fill>
      <patternFill patternType="solid">
        <fgColor rgb="FFFAFBC4"/>
        <bgColor indexed="64"/>
      </patternFill>
    </fill>
  </fills>
  <borders count="16">
    <border>
      <left/>
      <right/>
      <top/>
      <bottom/>
      <diagonal/>
    </border>
    <border>
      <left style="thin">
        <color indexed="64"/>
      </left>
      <right style="thin">
        <color indexed="64"/>
      </right>
      <top style="thin">
        <color indexed="64"/>
      </top>
      <bottom style="thin">
        <color indexed="64"/>
      </bottom>
      <diagonal/>
    </border>
    <border>
      <left/>
      <right/>
      <top style="thin">
        <color indexed="64"/>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top/>
      <bottom/>
      <diagonal/>
    </border>
    <border>
      <left style="thin">
        <color indexed="64"/>
      </left>
      <right/>
      <top style="thin">
        <color indexed="64"/>
      </top>
      <bottom/>
      <diagonal/>
    </border>
    <border>
      <left style="thin">
        <color indexed="64"/>
      </left>
      <right/>
      <top/>
      <bottom style="thin">
        <color indexed="64"/>
      </bottom>
      <diagonal/>
    </border>
    <border>
      <left/>
      <right style="thin">
        <color indexed="64"/>
      </right>
      <top style="thin">
        <color indexed="64"/>
      </top>
      <bottom/>
      <diagonal/>
    </border>
    <border>
      <left/>
      <right style="thin">
        <color indexed="64"/>
      </right>
      <top/>
      <bottom/>
      <diagonal/>
    </border>
    <border>
      <left/>
      <right/>
      <top/>
      <bottom style="thin">
        <color indexed="64"/>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1">
    <xf numFmtId="0" fontId="0" fillId="0" borderId="0"/>
  </cellStyleXfs>
  <cellXfs count="174">
    <xf numFmtId="0" fontId="0" fillId="0" borderId="0" xfId="0"/>
    <xf numFmtId="0" fontId="4" fillId="0" borderId="0" xfId="0" applyFont="1"/>
    <xf numFmtId="0" fontId="5" fillId="0" borderId="0" xfId="0" applyFont="1"/>
    <xf numFmtId="0" fontId="4" fillId="0" borderId="0" xfId="0" applyFont="1" applyAlignment="1">
      <alignment horizontal="center"/>
    </xf>
    <xf numFmtId="0" fontId="3" fillId="0" borderId="0" xfId="0" applyFont="1" applyAlignment="1">
      <alignment vertical="top" wrapText="1"/>
    </xf>
    <xf numFmtId="0" fontId="4" fillId="0" borderId="1" xfId="0" applyFont="1" applyBorder="1"/>
    <xf numFmtId="0" fontId="6" fillId="0" borderId="0" xfId="0" applyFont="1"/>
    <xf numFmtId="0" fontId="4" fillId="0" borderId="6" xfId="0" applyFont="1" applyBorder="1"/>
    <xf numFmtId="0" fontId="4" fillId="0" borderId="0" xfId="0" applyFont="1" applyAlignment="1">
      <alignment horizontal="center" vertical="top"/>
    </xf>
    <xf numFmtId="0" fontId="4" fillId="0" borderId="10" xfId="0" applyFont="1" applyBorder="1"/>
    <xf numFmtId="0" fontId="4" fillId="0" borderId="11" xfId="0" applyFont="1" applyBorder="1" applyAlignment="1">
      <alignment horizontal="center" vertical="top"/>
    </xf>
    <xf numFmtId="0" fontId="4" fillId="0" borderId="11" xfId="0" applyFont="1" applyBorder="1"/>
    <xf numFmtId="0" fontId="4" fillId="0" borderId="12" xfId="0" applyFont="1" applyBorder="1"/>
    <xf numFmtId="0" fontId="7" fillId="2" borderId="1" xfId="0" applyFont="1" applyFill="1" applyBorder="1" applyAlignment="1">
      <alignment horizontal="center"/>
    </xf>
    <xf numFmtId="0" fontId="4" fillId="0" borderId="7" xfId="0" applyFont="1" applyBorder="1"/>
    <xf numFmtId="0" fontId="4" fillId="0" borderId="2" xfId="0" applyFont="1" applyBorder="1"/>
    <xf numFmtId="0" fontId="4" fillId="0" borderId="9" xfId="0" applyFont="1" applyBorder="1"/>
    <xf numFmtId="0" fontId="4" fillId="0" borderId="8" xfId="0" applyFont="1" applyBorder="1"/>
    <xf numFmtId="0" fontId="5" fillId="0" borderId="0" xfId="0" applyFont="1" applyAlignment="1">
      <alignment wrapText="1"/>
    </xf>
    <xf numFmtId="0" fontId="7" fillId="2" borderId="1" xfId="0" applyFont="1" applyFill="1" applyBorder="1" applyAlignment="1">
      <alignment horizontal="center" wrapText="1"/>
    </xf>
    <xf numFmtId="0" fontId="4" fillId="0" borderId="0" xfId="0" applyFont="1" applyAlignment="1">
      <alignment wrapText="1"/>
    </xf>
    <xf numFmtId="0" fontId="4" fillId="0" borderId="0" xfId="0" applyFont="1" applyAlignment="1">
      <alignment horizontal="left"/>
    </xf>
    <xf numFmtId="0" fontId="4" fillId="3" borderId="1" xfId="0" applyFont="1" applyFill="1" applyBorder="1" applyAlignment="1">
      <alignment horizontal="center" wrapText="1"/>
    </xf>
    <xf numFmtId="0" fontId="4" fillId="0" borderId="4" xfId="0" applyFont="1" applyBorder="1" applyAlignment="1">
      <alignment horizontal="left" vertical="top" wrapText="1"/>
    </xf>
    <xf numFmtId="0" fontId="4" fillId="0" borderId="5" xfId="0" applyFont="1" applyBorder="1" applyAlignment="1">
      <alignment horizontal="left" vertical="top" wrapText="1"/>
    </xf>
    <xf numFmtId="0" fontId="8" fillId="0" borderId="0" xfId="0" applyFont="1"/>
    <xf numFmtId="0" fontId="5" fillId="0" borderId="0" xfId="0" applyFont="1" applyAlignment="1">
      <alignment horizontal="center" vertical="center"/>
    </xf>
    <xf numFmtId="0" fontId="3" fillId="0" borderId="0" xfId="0" applyFont="1" applyAlignment="1">
      <alignment horizontal="center" vertical="center" wrapText="1"/>
    </xf>
    <xf numFmtId="0" fontId="4" fillId="0" borderId="0" xfId="0" applyFont="1" applyAlignment="1">
      <alignment horizontal="center" vertical="center"/>
    </xf>
    <xf numFmtId="0" fontId="4" fillId="0" borderId="1" xfId="0" applyFont="1" applyBorder="1" applyAlignment="1">
      <alignment horizontal="center" vertical="center"/>
    </xf>
    <xf numFmtId="0" fontId="4" fillId="0" borderId="11" xfId="0" applyFont="1" applyBorder="1" applyAlignment="1">
      <alignment horizontal="center" vertical="center"/>
    </xf>
    <xf numFmtId="0" fontId="4" fillId="0" borderId="2" xfId="0" applyFont="1" applyBorder="1" applyAlignment="1">
      <alignment horizontal="center" vertical="center"/>
    </xf>
    <xf numFmtId="0" fontId="4" fillId="0" borderId="0" xfId="0" applyFont="1" applyAlignment="1">
      <alignment vertical="top" wrapText="1"/>
    </xf>
    <xf numFmtId="0" fontId="5" fillId="3" borderId="1" xfId="0" applyFont="1" applyFill="1" applyBorder="1" applyAlignment="1">
      <alignment horizontal="center" wrapText="1"/>
    </xf>
    <xf numFmtId="0" fontId="4" fillId="0" borderId="7" xfId="0" applyFont="1" applyBorder="1" applyAlignment="1">
      <alignment horizontal="center" vertical="top"/>
    </xf>
    <xf numFmtId="0" fontId="4" fillId="0" borderId="6" xfId="0" applyFont="1" applyBorder="1" applyAlignment="1">
      <alignment horizontal="center" vertical="top"/>
    </xf>
    <xf numFmtId="0" fontId="4" fillId="0" borderId="4" xfId="0" applyFont="1" applyBorder="1" applyAlignment="1">
      <alignment horizontal="center" vertical="top"/>
    </xf>
    <xf numFmtId="0" fontId="12" fillId="0" borderId="0" xfId="0" applyFont="1" applyAlignment="1">
      <alignment horizontal="left"/>
    </xf>
    <xf numFmtId="3" fontId="4" fillId="0" borderId="0" xfId="0" applyNumberFormat="1" applyFont="1"/>
    <xf numFmtId="0" fontId="4" fillId="0" borderId="13" xfId="0" applyFont="1" applyBorder="1" applyAlignment="1">
      <alignment wrapText="1"/>
    </xf>
    <xf numFmtId="11" fontId="4" fillId="0" borderId="0" xfId="0" applyNumberFormat="1" applyFont="1"/>
    <xf numFmtId="0" fontId="13" fillId="0" borderId="0" xfId="0" applyFont="1"/>
    <xf numFmtId="0" fontId="11" fillId="0" borderId="1" xfId="0" applyFont="1" applyBorder="1" applyAlignment="1">
      <alignment horizontal="center" vertical="center"/>
    </xf>
    <xf numFmtId="0" fontId="11" fillId="0" borderId="0" xfId="0" applyFont="1"/>
    <xf numFmtId="0" fontId="4" fillId="0" borderId="1" xfId="0" applyFont="1" applyBorder="1" applyAlignment="1">
      <alignment vertical="top" wrapText="1"/>
    </xf>
    <xf numFmtId="0" fontId="13" fillId="0" borderId="11" xfId="0" applyFont="1" applyBorder="1"/>
    <xf numFmtId="0" fontId="4" fillId="0" borderId="1" xfId="0" applyFont="1" applyBorder="1" applyAlignment="1">
      <alignment horizontal="left" vertical="center"/>
    </xf>
    <xf numFmtId="0" fontId="4" fillId="0" borderId="0" xfId="0" applyFont="1" applyAlignment="1">
      <alignment horizontal="left" vertical="center"/>
    </xf>
    <xf numFmtId="0" fontId="4" fillId="0" borderId="1" xfId="0" applyFont="1" applyBorder="1" applyAlignment="1">
      <alignment horizontal="left"/>
    </xf>
    <xf numFmtId="0" fontId="5" fillId="0" borderId="3" xfId="0" applyFont="1" applyBorder="1" applyAlignment="1">
      <alignment vertical="top" wrapText="1"/>
    </xf>
    <xf numFmtId="0" fontId="5" fillId="0" borderId="4" xfId="0" applyFont="1" applyBorder="1" applyAlignment="1">
      <alignment vertical="top" wrapText="1"/>
    </xf>
    <xf numFmtId="0" fontId="5" fillId="0" borderId="5" xfId="0" applyFont="1" applyBorder="1" applyAlignment="1">
      <alignment vertical="top" wrapText="1"/>
    </xf>
    <xf numFmtId="0" fontId="4" fillId="4" borderId="0" xfId="0" applyFont="1" applyFill="1" applyAlignment="1">
      <alignment horizontal="center" vertical="top"/>
    </xf>
    <xf numFmtId="0" fontId="4" fillId="4" borderId="0" xfId="0" applyFont="1" applyFill="1" applyAlignment="1">
      <alignment horizontal="center" vertical="center"/>
    </xf>
    <xf numFmtId="0" fontId="4" fillId="4" borderId="0" xfId="0" applyFont="1" applyFill="1"/>
    <xf numFmtId="0" fontId="4" fillId="4" borderId="10" xfId="0" applyFont="1" applyFill="1" applyBorder="1"/>
    <xf numFmtId="0" fontId="4" fillId="4" borderId="1" xfId="0" applyFont="1" applyFill="1" applyBorder="1" applyAlignment="1">
      <alignment horizontal="center" vertical="center"/>
    </xf>
    <xf numFmtId="0" fontId="4" fillId="4" borderId="11" xfId="0" applyFont="1" applyFill="1" applyBorder="1" applyAlignment="1">
      <alignment horizontal="center" vertical="top"/>
    </xf>
    <xf numFmtId="0" fontId="4" fillId="4" borderId="11" xfId="0" applyFont="1" applyFill="1" applyBorder="1" applyAlignment="1">
      <alignment horizontal="center" vertical="center"/>
    </xf>
    <xf numFmtId="0" fontId="4" fillId="4" borderId="11" xfId="0" applyFont="1" applyFill="1" applyBorder="1"/>
    <xf numFmtId="0" fontId="4" fillId="4" borderId="12" xfId="0" applyFont="1" applyFill="1" applyBorder="1"/>
    <xf numFmtId="0" fontId="4" fillId="5" borderId="13" xfId="0" applyFont="1" applyFill="1" applyBorder="1" applyAlignment="1">
      <alignment wrapText="1"/>
    </xf>
    <xf numFmtId="0" fontId="2" fillId="4" borderId="0" xfId="0" applyFont="1" applyFill="1"/>
    <xf numFmtId="0" fontId="4" fillId="4" borderId="7" xfId="0" applyFont="1" applyFill="1" applyBorder="1"/>
    <xf numFmtId="0" fontId="4" fillId="4" borderId="2" xfId="0" applyFont="1" applyFill="1" applyBorder="1" applyAlignment="1">
      <alignment horizontal="center" vertical="center"/>
    </xf>
    <xf numFmtId="0" fontId="4" fillId="4" borderId="2" xfId="0" applyFont="1" applyFill="1" applyBorder="1"/>
    <xf numFmtId="0" fontId="4" fillId="4" borderId="9" xfId="0" applyFont="1" applyFill="1" applyBorder="1"/>
    <xf numFmtId="0" fontId="4" fillId="4" borderId="6" xfId="0" applyFont="1" applyFill="1" applyBorder="1"/>
    <xf numFmtId="0" fontId="4" fillId="4" borderId="8" xfId="0" applyFont="1" applyFill="1" applyBorder="1"/>
    <xf numFmtId="0" fontId="2" fillId="0" borderId="0" xfId="0" applyFont="1"/>
    <xf numFmtId="0" fontId="4" fillId="4" borderId="0" xfId="0" applyFont="1" applyFill="1" applyAlignment="1">
      <alignment horizontal="left"/>
    </xf>
    <xf numFmtId="0" fontId="16" fillId="4" borderId="0" xfId="0" applyFont="1" applyFill="1"/>
    <xf numFmtId="0" fontId="4" fillId="4" borderId="0" xfId="0" applyFont="1" applyFill="1" applyAlignment="1">
      <alignment wrapText="1"/>
    </xf>
    <xf numFmtId="0" fontId="20" fillId="4" borderId="0" xfId="0" applyFont="1" applyFill="1"/>
    <xf numFmtId="0" fontId="4" fillId="0" borderId="3" xfId="0" applyFont="1" applyBorder="1" applyAlignment="1">
      <alignment horizontal="center" vertical="top"/>
    </xf>
    <xf numFmtId="0" fontId="4" fillId="0" borderId="4" xfId="0" applyFont="1" applyBorder="1" applyAlignment="1">
      <alignment horizontal="center" vertical="top"/>
    </xf>
    <xf numFmtId="0" fontId="4" fillId="0" borderId="5" xfId="0" applyFont="1" applyBorder="1" applyAlignment="1">
      <alignment horizontal="center" vertical="top"/>
    </xf>
    <xf numFmtId="0" fontId="4" fillId="0" borderId="3" xfId="0" applyFont="1" applyBorder="1" applyAlignment="1">
      <alignment horizontal="left" vertical="top" wrapText="1"/>
    </xf>
    <xf numFmtId="0" fontId="4" fillId="0" borderId="4" xfId="0" applyFont="1" applyBorder="1" applyAlignment="1">
      <alignment horizontal="left" vertical="top" wrapText="1"/>
    </xf>
    <xf numFmtId="0" fontId="4" fillId="0" borderId="5" xfId="0" applyFont="1" applyBorder="1" applyAlignment="1">
      <alignment horizontal="left" vertical="top" wrapText="1"/>
    </xf>
    <xf numFmtId="0" fontId="4" fillId="0" borderId="7" xfId="0" applyFont="1" applyBorder="1" applyAlignment="1">
      <alignment horizontal="left" vertical="top"/>
    </xf>
    <xf numFmtId="0" fontId="4" fillId="0" borderId="2" xfId="0" applyFont="1" applyBorder="1" applyAlignment="1">
      <alignment horizontal="left" vertical="top"/>
    </xf>
    <xf numFmtId="0" fontId="4" fillId="0" borderId="9" xfId="0" applyFont="1" applyBorder="1" applyAlignment="1">
      <alignment horizontal="left" vertical="top"/>
    </xf>
    <xf numFmtId="0" fontId="4" fillId="0" borderId="6" xfId="0" applyFont="1" applyBorder="1" applyAlignment="1">
      <alignment horizontal="left" vertical="top"/>
    </xf>
    <xf numFmtId="0" fontId="4" fillId="0" borderId="0" xfId="0" applyFont="1" applyAlignment="1">
      <alignment horizontal="left" vertical="top"/>
    </xf>
    <xf numFmtId="0" fontId="4" fillId="0" borderId="10" xfId="0" applyFont="1" applyBorder="1" applyAlignment="1">
      <alignment horizontal="left" vertical="top"/>
    </xf>
    <xf numFmtId="0" fontId="4" fillId="0" borderId="8" xfId="0" applyFont="1" applyBorder="1" applyAlignment="1">
      <alignment horizontal="left" vertical="top"/>
    </xf>
    <xf numFmtId="0" fontId="4" fillId="0" borderId="11" xfId="0" applyFont="1" applyBorder="1" applyAlignment="1">
      <alignment horizontal="left" vertical="top"/>
    </xf>
    <xf numFmtId="0" fontId="4" fillId="0" borderId="12" xfId="0" applyFont="1" applyBorder="1" applyAlignment="1">
      <alignment horizontal="left" vertical="top"/>
    </xf>
    <xf numFmtId="0" fontId="5" fillId="0" borderId="3" xfId="0" applyFont="1" applyBorder="1" applyAlignment="1">
      <alignment horizontal="left" vertical="top" wrapText="1"/>
    </xf>
    <xf numFmtId="0" fontId="5" fillId="0" borderId="4" xfId="0" applyFont="1" applyBorder="1" applyAlignment="1">
      <alignment horizontal="left" vertical="top" wrapText="1"/>
    </xf>
    <xf numFmtId="0" fontId="5" fillId="0" borderId="5" xfId="0" applyFont="1" applyBorder="1" applyAlignment="1">
      <alignment horizontal="left" vertical="top" wrapText="1"/>
    </xf>
    <xf numFmtId="0" fontId="4" fillId="0" borderId="7" xfId="0" applyFont="1" applyBorder="1" applyAlignment="1">
      <alignment horizontal="center"/>
    </xf>
    <xf numFmtId="0" fontId="4" fillId="0" borderId="2" xfId="0" applyFont="1" applyBorder="1" applyAlignment="1">
      <alignment horizontal="center"/>
    </xf>
    <xf numFmtId="0" fontId="4" fillId="0" borderId="9" xfId="0" applyFont="1" applyBorder="1" applyAlignment="1">
      <alignment horizontal="center"/>
    </xf>
    <xf numFmtId="0" fontId="4" fillId="0" borderId="6" xfId="0" applyFont="1" applyBorder="1" applyAlignment="1">
      <alignment horizontal="center"/>
    </xf>
    <xf numFmtId="0" fontId="4" fillId="0" borderId="0" xfId="0" applyFont="1" applyAlignment="1">
      <alignment horizontal="center"/>
    </xf>
    <xf numFmtId="0" fontId="4" fillId="0" borderId="10" xfId="0" applyFont="1" applyBorder="1" applyAlignment="1">
      <alignment horizontal="center"/>
    </xf>
    <xf numFmtId="0" fontId="4" fillId="0" borderId="8" xfId="0" applyFont="1" applyBorder="1" applyAlignment="1">
      <alignment horizontal="center"/>
    </xf>
    <xf numFmtId="0" fontId="4" fillId="0" borderId="11" xfId="0" applyFont="1" applyBorder="1" applyAlignment="1">
      <alignment horizontal="center"/>
    </xf>
    <xf numFmtId="0" fontId="4" fillId="0" borderId="12" xfId="0" applyFont="1" applyBorder="1" applyAlignment="1">
      <alignment horizontal="center"/>
    </xf>
    <xf numFmtId="0" fontId="5" fillId="3" borderId="13" xfId="0" applyFont="1" applyFill="1" applyBorder="1" applyAlignment="1">
      <alignment horizontal="center"/>
    </xf>
    <xf numFmtId="0" fontId="5" fillId="3" borderId="14" xfId="0" applyFont="1" applyFill="1" applyBorder="1" applyAlignment="1">
      <alignment horizontal="center"/>
    </xf>
    <xf numFmtId="0" fontId="5" fillId="3" borderId="15" xfId="0" applyFont="1" applyFill="1" applyBorder="1" applyAlignment="1">
      <alignment horizontal="center"/>
    </xf>
    <xf numFmtId="0" fontId="7" fillId="2" borderId="2" xfId="0" applyFont="1" applyFill="1" applyBorder="1" applyAlignment="1">
      <alignment horizontal="center"/>
    </xf>
    <xf numFmtId="0" fontId="7" fillId="2" borderId="9" xfId="0" applyFont="1" applyFill="1" applyBorder="1" applyAlignment="1">
      <alignment horizontal="center"/>
    </xf>
    <xf numFmtId="0" fontId="10" fillId="0" borderId="3" xfId="0" applyFont="1" applyBorder="1" applyAlignment="1">
      <alignment horizontal="left" vertical="top" wrapText="1"/>
    </xf>
    <xf numFmtId="0" fontId="10" fillId="0" borderId="4" xfId="0" applyFont="1" applyBorder="1" applyAlignment="1">
      <alignment horizontal="left" vertical="top" wrapText="1"/>
    </xf>
    <xf numFmtId="0" fontId="10" fillId="0" borderId="5" xfId="0" applyFont="1" applyBorder="1" applyAlignment="1">
      <alignment horizontal="left" vertical="top" wrapText="1"/>
    </xf>
    <xf numFmtId="0" fontId="4" fillId="0" borderId="7" xfId="0" applyFont="1" applyBorder="1" applyAlignment="1">
      <alignment horizontal="center" vertical="center"/>
    </xf>
    <xf numFmtId="0" fontId="4" fillId="0" borderId="2" xfId="0" applyFont="1" applyBorder="1" applyAlignment="1">
      <alignment horizontal="center" vertical="center"/>
    </xf>
    <xf numFmtId="0" fontId="4" fillId="0" borderId="9" xfId="0" applyFont="1" applyBorder="1" applyAlignment="1">
      <alignment horizontal="center" vertical="center"/>
    </xf>
    <xf numFmtId="0" fontId="4" fillId="0" borderId="6" xfId="0" applyFont="1" applyBorder="1" applyAlignment="1">
      <alignment horizontal="center" vertical="center"/>
    </xf>
    <xf numFmtId="0" fontId="4" fillId="0" borderId="0" xfId="0" applyFont="1" applyAlignment="1">
      <alignment horizontal="center" vertical="center"/>
    </xf>
    <xf numFmtId="0" fontId="4" fillId="0" borderId="10" xfId="0" applyFont="1" applyBorder="1" applyAlignment="1">
      <alignment horizontal="center" vertical="center"/>
    </xf>
    <xf numFmtId="0" fontId="4" fillId="0" borderId="8" xfId="0" applyFont="1" applyBorder="1" applyAlignment="1">
      <alignment horizontal="center" vertical="center"/>
    </xf>
    <xf numFmtId="0" fontId="4" fillId="0" borderId="11" xfId="0" applyFont="1" applyBorder="1" applyAlignment="1">
      <alignment horizontal="center" vertical="center"/>
    </xf>
    <xf numFmtId="0" fontId="4" fillId="0" borderId="12" xfId="0" applyFont="1" applyBorder="1" applyAlignment="1">
      <alignment horizontal="center" vertical="center"/>
    </xf>
    <xf numFmtId="0" fontId="4" fillId="0" borderId="1" xfId="0" applyFont="1" applyBorder="1" applyAlignment="1">
      <alignment horizontal="left" vertical="top" wrapText="1"/>
    </xf>
    <xf numFmtId="0" fontId="4" fillId="3" borderId="1" xfId="0" applyFont="1" applyFill="1" applyBorder="1" applyAlignment="1">
      <alignment horizontal="center" vertical="top"/>
    </xf>
    <xf numFmtId="0" fontId="4" fillId="0" borderId="1" xfId="0" applyFont="1" applyBorder="1" applyAlignment="1">
      <alignment horizontal="center" vertical="top"/>
    </xf>
    <xf numFmtId="0" fontId="4" fillId="0" borderId="1" xfId="0" applyFont="1" applyBorder="1" applyAlignment="1">
      <alignment horizontal="left" vertical="top"/>
    </xf>
    <xf numFmtId="0" fontId="5" fillId="3" borderId="1" xfId="0" applyFont="1" applyFill="1" applyBorder="1" applyAlignment="1">
      <alignment horizontal="center"/>
    </xf>
    <xf numFmtId="0" fontId="4" fillId="0" borderId="1" xfId="0" applyFont="1" applyBorder="1" applyAlignment="1">
      <alignment horizontal="center"/>
    </xf>
    <xf numFmtId="0" fontId="9" fillId="0" borderId="1" xfId="0" applyFont="1" applyBorder="1" applyAlignment="1">
      <alignment horizontal="left" vertical="top" wrapText="1"/>
    </xf>
    <xf numFmtId="0" fontId="4" fillId="0" borderId="3" xfId="0" applyFont="1" applyBorder="1" applyAlignment="1">
      <alignment horizontal="center" vertical="top" wrapText="1"/>
    </xf>
    <xf numFmtId="0" fontId="4" fillId="0" borderId="4" xfId="0" applyFont="1" applyBorder="1" applyAlignment="1">
      <alignment horizontal="center" vertical="top" wrapText="1"/>
    </xf>
    <xf numFmtId="0" fontId="4" fillId="0" borderId="5" xfId="0" applyFont="1" applyBorder="1" applyAlignment="1">
      <alignment horizontal="center" vertical="top" wrapText="1"/>
    </xf>
    <xf numFmtId="0" fontId="2" fillId="0" borderId="1" xfId="0" applyFont="1" applyBorder="1" applyAlignment="1">
      <alignment horizontal="left" vertical="top" wrapText="1"/>
    </xf>
    <xf numFmtId="0" fontId="4" fillId="0" borderId="6" xfId="0" applyFont="1" applyBorder="1" applyAlignment="1">
      <alignment horizontal="left" vertical="top" wrapText="1"/>
    </xf>
    <xf numFmtId="49" fontId="4" fillId="0" borderId="3" xfId="0" applyNumberFormat="1" applyFont="1" applyBorder="1" applyAlignment="1">
      <alignment horizontal="center" vertical="top"/>
    </xf>
    <xf numFmtId="49" fontId="4" fillId="0" borderId="4" xfId="0" applyNumberFormat="1" applyFont="1" applyBorder="1" applyAlignment="1">
      <alignment horizontal="center" vertical="top"/>
    </xf>
    <xf numFmtId="49" fontId="4" fillId="0" borderId="5" xfId="0" applyNumberFormat="1" applyFont="1" applyBorder="1" applyAlignment="1">
      <alignment horizontal="center" vertical="top"/>
    </xf>
    <xf numFmtId="0" fontId="4" fillId="4" borderId="3" xfId="0" applyFont="1" applyFill="1" applyBorder="1" applyAlignment="1">
      <alignment horizontal="center" vertical="top"/>
    </xf>
    <xf numFmtId="0" fontId="4" fillId="4" borderId="4" xfId="0" applyFont="1" applyFill="1" applyBorder="1" applyAlignment="1">
      <alignment horizontal="center" vertical="top"/>
    </xf>
    <xf numFmtId="0" fontId="4" fillId="4" borderId="5" xfId="0" applyFont="1" applyFill="1" applyBorder="1" applyAlignment="1">
      <alignment horizontal="center" vertical="top"/>
    </xf>
    <xf numFmtId="0" fontId="4" fillId="4" borderId="3" xfId="0" applyFont="1" applyFill="1" applyBorder="1" applyAlignment="1">
      <alignment horizontal="left" vertical="top" wrapText="1"/>
    </xf>
    <xf numFmtId="0" fontId="4" fillId="4" borderId="4" xfId="0" applyFont="1" applyFill="1" applyBorder="1" applyAlignment="1">
      <alignment horizontal="left" vertical="top" wrapText="1"/>
    </xf>
    <xf numFmtId="0" fontId="4" fillId="4" borderId="5" xfId="0" applyFont="1" applyFill="1" applyBorder="1" applyAlignment="1">
      <alignment horizontal="left" vertical="top" wrapText="1"/>
    </xf>
    <xf numFmtId="0" fontId="4" fillId="0" borderId="9" xfId="0" applyFont="1" applyBorder="1" applyAlignment="1">
      <alignment horizontal="center" vertical="top"/>
    </xf>
    <xf numFmtId="0" fontId="4" fillId="0" borderId="10" xfId="0" applyFont="1" applyBorder="1" applyAlignment="1">
      <alignment horizontal="center" vertical="top"/>
    </xf>
    <xf numFmtId="0" fontId="2" fillId="0" borderId="3" xfId="0" applyFont="1" applyBorder="1" applyAlignment="1">
      <alignment horizontal="center" vertical="top"/>
    </xf>
    <xf numFmtId="0" fontId="2" fillId="0" borderId="3" xfId="0" applyFont="1" applyBorder="1" applyAlignment="1">
      <alignment horizontal="left" vertical="top" wrapText="1"/>
    </xf>
    <xf numFmtId="0" fontId="4" fillId="0" borderId="3" xfId="0" applyFont="1" applyBorder="1" applyAlignment="1">
      <alignment horizontal="center" wrapText="1"/>
    </xf>
    <xf numFmtId="0" fontId="4" fillId="0" borderId="4" xfId="0" applyFont="1" applyBorder="1" applyAlignment="1">
      <alignment horizontal="center" wrapText="1"/>
    </xf>
    <xf numFmtId="0" fontId="4" fillId="0" borderId="5" xfId="0" applyFont="1" applyBorder="1" applyAlignment="1">
      <alignment horizontal="center" wrapText="1"/>
    </xf>
    <xf numFmtId="0" fontId="14" fillId="0" borderId="1" xfId="0" applyFont="1" applyBorder="1" applyAlignment="1">
      <alignment horizontal="left" vertical="top" wrapText="1"/>
    </xf>
    <xf numFmtId="0" fontId="14" fillId="4" borderId="3" xfId="0" applyFont="1" applyFill="1" applyBorder="1" applyAlignment="1">
      <alignment horizontal="left" vertical="top" wrapText="1"/>
    </xf>
    <xf numFmtId="0" fontId="18" fillId="0" borderId="3" xfId="0" applyFont="1" applyBorder="1" applyAlignment="1">
      <alignment horizontal="left" vertical="top" wrapText="1"/>
    </xf>
    <xf numFmtId="0" fontId="11" fillId="0" borderId="4" xfId="0" applyFont="1" applyBorder="1" applyAlignment="1">
      <alignment horizontal="left" vertical="top" wrapText="1"/>
    </xf>
    <xf numFmtId="0" fontId="11" fillId="0" borderId="5" xfId="0" applyFont="1" applyBorder="1" applyAlignment="1">
      <alignment horizontal="left" vertical="top" wrapText="1"/>
    </xf>
    <xf numFmtId="0" fontId="11" fillId="0" borderId="7" xfId="0" applyFont="1" applyBorder="1" applyAlignment="1">
      <alignment horizontal="left" vertical="top" wrapText="1"/>
    </xf>
    <xf numFmtId="0" fontId="11" fillId="0" borderId="6" xfId="0" applyFont="1" applyBorder="1" applyAlignment="1">
      <alignment horizontal="left" vertical="top" wrapText="1"/>
    </xf>
    <xf numFmtId="0" fontId="11" fillId="0" borderId="8" xfId="0" applyFont="1" applyBorder="1" applyAlignment="1">
      <alignment horizontal="left" vertical="top" wrapText="1"/>
    </xf>
    <xf numFmtId="0" fontId="4" fillId="4" borderId="1" xfId="0" applyFont="1" applyFill="1" applyBorder="1" applyAlignment="1">
      <alignment horizontal="center" vertical="top"/>
    </xf>
    <xf numFmtId="0" fontId="5" fillId="0" borderId="1" xfId="0" applyFont="1" applyBorder="1" applyAlignment="1">
      <alignment horizontal="left" vertical="top" wrapText="1"/>
    </xf>
    <xf numFmtId="0" fontId="14" fillId="4" borderId="1" xfId="0" applyFont="1" applyFill="1" applyBorder="1" applyAlignment="1">
      <alignment horizontal="left" vertical="top" wrapText="1"/>
    </xf>
    <xf numFmtId="0" fontId="4" fillId="4" borderId="1" xfId="0" applyFont="1" applyFill="1" applyBorder="1" applyAlignment="1">
      <alignment horizontal="left" vertical="top" wrapText="1"/>
    </xf>
    <xf numFmtId="0" fontId="0" fillId="4" borderId="3" xfId="0" applyFill="1" applyBorder="1" applyAlignment="1">
      <alignment horizontal="left" vertical="top" wrapText="1"/>
    </xf>
    <xf numFmtId="0" fontId="0" fillId="4" borderId="4" xfId="0" applyFill="1" applyBorder="1" applyAlignment="1">
      <alignment horizontal="left" vertical="top" wrapText="1"/>
    </xf>
    <xf numFmtId="0" fontId="0" fillId="4" borderId="5" xfId="0" applyFill="1" applyBorder="1" applyAlignment="1">
      <alignment horizontal="left" vertical="top" wrapText="1"/>
    </xf>
    <xf numFmtId="0" fontId="2" fillId="4" borderId="4" xfId="0" applyFont="1" applyFill="1" applyBorder="1" applyAlignment="1">
      <alignment horizontal="left" vertical="top" wrapText="1"/>
    </xf>
    <xf numFmtId="0" fontId="4" fillId="0" borderId="0" xfId="0" applyFont="1" applyAlignment="1">
      <alignment horizontal="left" vertical="top" wrapText="1"/>
    </xf>
    <xf numFmtId="0" fontId="11" fillId="0" borderId="3" xfId="0" applyFont="1" applyBorder="1" applyAlignment="1">
      <alignment horizontal="left" vertical="top" wrapText="1"/>
    </xf>
    <xf numFmtId="0" fontId="4" fillId="4" borderId="7" xfId="0" applyFont="1" applyFill="1" applyBorder="1" applyAlignment="1">
      <alignment horizontal="left" vertical="top"/>
    </xf>
    <xf numFmtId="0" fontId="4" fillId="4" borderId="2" xfId="0" applyFont="1" applyFill="1" applyBorder="1" applyAlignment="1">
      <alignment horizontal="left" vertical="top"/>
    </xf>
    <xf numFmtId="0" fontId="4" fillId="4" borderId="9" xfId="0" applyFont="1" applyFill="1" applyBorder="1" applyAlignment="1">
      <alignment horizontal="left" vertical="top"/>
    </xf>
    <xf numFmtId="0" fontId="4" fillId="4" borderId="6" xfId="0" applyFont="1" applyFill="1" applyBorder="1" applyAlignment="1">
      <alignment horizontal="left" vertical="top"/>
    </xf>
    <xf numFmtId="0" fontId="4" fillId="4" borderId="0" xfId="0" applyFont="1" applyFill="1" applyAlignment="1">
      <alignment horizontal="left" vertical="top"/>
    </xf>
    <xf numFmtId="0" fontId="4" fillId="4" borderId="10" xfId="0" applyFont="1" applyFill="1" applyBorder="1" applyAlignment="1">
      <alignment horizontal="left" vertical="top"/>
    </xf>
    <xf numFmtId="0" fontId="4" fillId="4" borderId="8" xfId="0" applyFont="1" applyFill="1" applyBorder="1" applyAlignment="1">
      <alignment horizontal="left" vertical="top"/>
    </xf>
    <xf numFmtId="0" fontId="4" fillId="4" borderId="11" xfId="0" applyFont="1" applyFill="1" applyBorder="1" applyAlignment="1">
      <alignment horizontal="left" vertical="top"/>
    </xf>
    <xf numFmtId="0" fontId="4" fillId="4" borderId="12" xfId="0" applyFont="1" applyFill="1" applyBorder="1" applyAlignment="1">
      <alignment horizontal="left" vertical="top"/>
    </xf>
    <xf numFmtId="9" fontId="0" fillId="0" borderId="0" xfId="0" applyNumberFormat="1"/>
  </cellXfs>
  <cellStyles count="1">
    <cellStyle name="Normal" xfId="0" builtinId="0"/>
  </cellStyles>
  <dxfs count="0"/>
  <tableStyles count="0" defaultTableStyle="TableStyleMedium2" defaultPivotStyle="PivotStyleLight16"/>
  <colors>
    <mruColors>
      <color rgb="FFFAFBC4"/>
      <color rgb="FFFBF9E6"/>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calcChain" Target="calcChain.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haredStrings" Target="sharedStrings.xml"/></Relationships>
</file>

<file path=xl/charts/_rels/chart1.xml.rels><?xml version="1.0" encoding="UTF-8" standalone="yes"?>
<Relationships xmlns="http://schemas.openxmlformats.org/package/2006/relationships"><Relationship Id="rId2" Type="http://schemas.microsoft.com/office/2011/relationships/chartColorStyle" Target="colors1.xml"/><Relationship Id="rId1" Type="http://schemas.microsoft.com/office/2011/relationships/chartStyle" Target="style1.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lineChart>
        <c:grouping val="standard"/>
        <c:varyColors val="0"/>
        <c:ser>
          <c:idx val="0"/>
          <c:order val="0"/>
          <c:tx>
            <c:strRef>
              <c:f>Figure!$B$2</c:f>
              <c:strCache>
                <c:ptCount val="1"/>
                <c:pt idx="0">
                  <c:v>Control</c:v>
                </c:pt>
              </c:strCache>
            </c:strRef>
          </c:tx>
          <c:spPr>
            <a:ln w="28575" cap="rnd">
              <a:solidFill>
                <a:schemeClr val="accent1"/>
              </a:solidFill>
              <a:round/>
            </a:ln>
            <a:effectLst/>
          </c:spPr>
          <c:marker>
            <c:symbol val="none"/>
          </c:marker>
          <c:cat>
            <c:numRef>
              <c:f>Figure!$A$3:$A$6</c:f>
              <c:numCache>
                <c:formatCode>0%</c:formatCode>
                <c:ptCount val="4"/>
                <c:pt idx="0">
                  <c:v>0.3</c:v>
                </c:pt>
                <c:pt idx="1">
                  <c:v>0.6</c:v>
                </c:pt>
                <c:pt idx="2">
                  <c:v>1</c:v>
                </c:pt>
                <c:pt idx="3">
                  <c:v>1.5</c:v>
                </c:pt>
              </c:numCache>
            </c:numRef>
          </c:cat>
          <c:val>
            <c:numRef>
              <c:f>Figure!$B$3:$B$6</c:f>
              <c:numCache>
                <c:formatCode>General</c:formatCode>
                <c:ptCount val="4"/>
                <c:pt idx="0">
                  <c:v>40</c:v>
                </c:pt>
                <c:pt idx="1">
                  <c:v>25</c:v>
                </c:pt>
                <c:pt idx="2">
                  <c:v>10</c:v>
                </c:pt>
                <c:pt idx="3">
                  <c:v>2</c:v>
                </c:pt>
              </c:numCache>
            </c:numRef>
          </c:val>
          <c:smooth val="0"/>
          <c:extLst>
            <c:ext xmlns:c16="http://schemas.microsoft.com/office/drawing/2014/chart" uri="{C3380CC4-5D6E-409C-BE32-E72D297353CC}">
              <c16:uniqueId val="{00000000-7143-4B6B-962A-65225DF84CAB}"/>
            </c:ext>
          </c:extLst>
        </c:ser>
        <c:ser>
          <c:idx val="1"/>
          <c:order val="1"/>
          <c:tx>
            <c:strRef>
              <c:f>Figure!$C$2</c:f>
              <c:strCache>
                <c:ptCount val="1"/>
                <c:pt idx="0">
                  <c:v>Treatment</c:v>
                </c:pt>
              </c:strCache>
            </c:strRef>
          </c:tx>
          <c:spPr>
            <a:ln w="28575" cap="rnd">
              <a:solidFill>
                <a:schemeClr val="accent2"/>
              </a:solidFill>
              <a:round/>
            </a:ln>
            <a:effectLst/>
          </c:spPr>
          <c:marker>
            <c:symbol val="none"/>
          </c:marker>
          <c:cat>
            <c:numRef>
              <c:f>Figure!$A$3:$A$6</c:f>
              <c:numCache>
                <c:formatCode>0%</c:formatCode>
                <c:ptCount val="4"/>
                <c:pt idx="0">
                  <c:v>0.3</c:v>
                </c:pt>
                <c:pt idx="1">
                  <c:v>0.6</c:v>
                </c:pt>
                <c:pt idx="2">
                  <c:v>1</c:v>
                </c:pt>
                <c:pt idx="3">
                  <c:v>1.5</c:v>
                </c:pt>
              </c:numCache>
            </c:numRef>
          </c:cat>
          <c:val>
            <c:numRef>
              <c:f>Figure!$C$3:$C$6</c:f>
              <c:numCache>
                <c:formatCode>General</c:formatCode>
                <c:ptCount val="4"/>
                <c:pt idx="0">
                  <c:v>50</c:v>
                </c:pt>
                <c:pt idx="1">
                  <c:v>40</c:v>
                </c:pt>
                <c:pt idx="2">
                  <c:v>25</c:v>
                </c:pt>
                <c:pt idx="3">
                  <c:v>10</c:v>
                </c:pt>
              </c:numCache>
            </c:numRef>
          </c:val>
          <c:smooth val="0"/>
          <c:extLst>
            <c:ext xmlns:c16="http://schemas.microsoft.com/office/drawing/2014/chart" uri="{C3380CC4-5D6E-409C-BE32-E72D297353CC}">
              <c16:uniqueId val="{00000001-7143-4B6B-962A-65225DF84CAB}"/>
            </c:ext>
          </c:extLst>
        </c:ser>
        <c:dLbls>
          <c:showLegendKey val="0"/>
          <c:showVal val="0"/>
          <c:showCatName val="0"/>
          <c:showSerName val="0"/>
          <c:showPercent val="0"/>
          <c:showBubbleSize val="0"/>
        </c:dLbls>
        <c:smooth val="0"/>
        <c:axId val="2123005952"/>
        <c:axId val="2123015552"/>
      </c:lineChart>
      <c:catAx>
        <c:axId val="2123005952"/>
        <c:scaling>
          <c:orientation val="minMax"/>
        </c:scaling>
        <c:delete val="0"/>
        <c:axPos val="b"/>
        <c:numFmt formatCode="0%"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2123015552"/>
        <c:crosses val="autoZero"/>
        <c:auto val="1"/>
        <c:lblAlgn val="ctr"/>
        <c:lblOffset val="100"/>
        <c:noMultiLvlLbl val="0"/>
      </c:catAx>
      <c:valAx>
        <c:axId val="2123015552"/>
        <c:scaling>
          <c:orientation val="minMax"/>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US"/>
                  <a:t>Respondents  supportive</a:t>
                </a:r>
                <a:r>
                  <a:rPr lang="en-US" baseline="0"/>
                  <a:t> </a:t>
                </a:r>
                <a:r>
                  <a:rPr lang="en-US"/>
                  <a:t>(%)</a:t>
                </a:r>
              </a:p>
            </c:rich>
          </c:tx>
          <c:overlay val="0"/>
          <c:spPr>
            <a:noFill/>
            <a:ln>
              <a:noFill/>
            </a:ln>
            <a:effectLst/>
          </c:spPr>
          <c:txPr>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2123005952"/>
        <c:crosses val="autoZero"/>
        <c:crossBetween val="between"/>
      </c:valAx>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olors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style1.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drawings/_rels/drawing1.xml.rels><?xml version="1.0" encoding="UTF-8" standalone="yes"?>
<Relationships xmlns="http://schemas.openxmlformats.org/package/2006/relationships"><Relationship Id="rId1" Type="http://schemas.openxmlformats.org/officeDocument/2006/relationships/chart" Target="../charts/chart1.xml"/></Relationships>
</file>

<file path=xl/drawings/drawing1.xml><?xml version="1.0" encoding="utf-8"?>
<xdr:wsDr xmlns:xdr="http://schemas.openxmlformats.org/drawingml/2006/spreadsheetDrawing" xmlns:a="http://schemas.openxmlformats.org/drawingml/2006/main">
  <xdr:twoCellAnchor>
    <xdr:from>
      <xdr:col>4</xdr:col>
      <xdr:colOff>76200</xdr:colOff>
      <xdr:row>2</xdr:row>
      <xdr:rowOff>76200</xdr:rowOff>
    </xdr:from>
    <xdr:to>
      <xdr:col>10</xdr:col>
      <xdr:colOff>533400</xdr:colOff>
      <xdr:row>16</xdr:row>
      <xdr:rowOff>19050</xdr:rowOff>
    </xdr:to>
    <xdr:graphicFrame macro="">
      <xdr:nvGraphicFramePr>
        <xdr:cNvPr id="2" name="Chart 1">
          <a:extLst>
            <a:ext uri="{FF2B5EF4-FFF2-40B4-BE49-F238E27FC236}">
              <a16:creationId xmlns:a16="http://schemas.microsoft.com/office/drawing/2014/main" id="{B33E2DCC-22F0-5F31-BDAE-2FE91D20CA1B}"/>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M66"/>
  <sheetViews>
    <sheetView showGridLines="0" zoomScale="70" zoomScaleNormal="70" workbookViewId="0">
      <selection activeCell="B56" sqref="B56:B66"/>
    </sheetView>
  </sheetViews>
  <sheetFormatPr defaultColWidth="10.875" defaultRowHeight="14.25"/>
  <cols>
    <col min="1" max="1" width="6.625" style="1" customWidth="1"/>
    <col min="2" max="2" width="57.625" style="1" customWidth="1"/>
    <col min="3" max="3" width="4" style="1" customWidth="1"/>
    <col min="4" max="4" width="2.875" style="28" customWidth="1"/>
    <col min="5" max="5" width="1.125" style="1" customWidth="1"/>
    <col min="6" max="6" width="33.5" style="1" customWidth="1"/>
    <col min="7" max="7" width="4.125" style="1" customWidth="1"/>
    <col min="8" max="16384" width="10.875" style="1"/>
  </cols>
  <sheetData>
    <row r="1" spans="1:13" s="2" customFormat="1" ht="24" customHeight="1">
      <c r="A1" s="6" t="s">
        <v>0</v>
      </c>
      <c r="D1" s="26"/>
    </row>
    <row r="3" spans="1:13" ht="15">
      <c r="A3" s="4"/>
      <c r="B3" s="4"/>
      <c r="C3" s="4"/>
      <c r="D3" s="27"/>
      <c r="E3" s="4"/>
      <c r="F3" s="4"/>
      <c r="G3" s="4"/>
      <c r="H3" s="4"/>
    </row>
    <row r="4" spans="1:13" s="3" customFormat="1" ht="21" customHeight="1">
      <c r="A4" s="13" t="s">
        <v>1</v>
      </c>
      <c r="B4" s="13" t="s">
        <v>2</v>
      </c>
      <c r="C4" s="104" t="s">
        <v>3</v>
      </c>
      <c r="D4" s="104"/>
      <c r="E4" s="104"/>
      <c r="F4" s="104"/>
      <c r="G4" s="105"/>
      <c r="I4" s="101" t="s">
        <v>4</v>
      </c>
      <c r="J4" s="102"/>
      <c r="K4" s="102"/>
      <c r="L4" s="102"/>
      <c r="M4" s="103"/>
    </row>
    <row r="5" spans="1:13">
      <c r="A5" s="74">
        <v>0.01</v>
      </c>
      <c r="B5" s="106" t="s">
        <v>5</v>
      </c>
      <c r="C5" s="8"/>
      <c r="G5" s="9"/>
      <c r="I5" s="109"/>
      <c r="J5" s="110"/>
      <c r="K5" s="110"/>
      <c r="L5" s="110"/>
      <c r="M5" s="111"/>
    </row>
    <row r="6" spans="1:13">
      <c r="A6" s="75"/>
      <c r="B6" s="107"/>
      <c r="C6" s="8"/>
      <c r="F6" s="5"/>
      <c r="G6" s="9"/>
      <c r="I6" s="112"/>
      <c r="J6" s="113"/>
      <c r="K6" s="113"/>
      <c r="L6" s="113"/>
      <c r="M6" s="114"/>
    </row>
    <row r="7" spans="1:13">
      <c r="A7" s="75"/>
      <c r="B7" s="107"/>
      <c r="C7" s="8"/>
      <c r="G7" s="9"/>
      <c r="I7" s="112"/>
      <c r="J7" s="113"/>
      <c r="K7" s="113"/>
      <c r="L7" s="113"/>
      <c r="M7" s="114"/>
    </row>
    <row r="8" spans="1:13">
      <c r="A8" s="75"/>
      <c r="B8" s="107"/>
      <c r="C8" s="8"/>
      <c r="G8" s="9"/>
      <c r="I8" s="112"/>
      <c r="J8" s="113"/>
      <c r="K8" s="113"/>
      <c r="L8" s="113"/>
      <c r="M8" s="114"/>
    </row>
    <row r="9" spans="1:13">
      <c r="A9" s="75"/>
      <c r="B9" s="107"/>
      <c r="C9" s="8"/>
      <c r="G9" s="9"/>
      <c r="I9" s="112"/>
      <c r="J9" s="113"/>
      <c r="K9" s="113"/>
      <c r="L9" s="113"/>
      <c r="M9" s="114"/>
    </row>
    <row r="10" spans="1:13">
      <c r="A10" s="76"/>
      <c r="B10" s="108"/>
      <c r="C10" s="10"/>
      <c r="D10" s="30"/>
      <c r="E10" s="11"/>
      <c r="F10" s="11"/>
      <c r="G10" s="12"/>
      <c r="I10" s="115"/>
      <c r="J10" s="116"/>
      <c r="K10" s="116"/>
      <c r="L10" s="116"/>
      <c r="M10" s="117"/>
    </row>
    <row r="11" spans="1:13">
      <c r="A11" s="74">
        <v>0.02</v>
      </c>
      <c r="B11" s="106" t="s">
        <v>6</v>
      </c>
      <c r="C11" s="8"/>
      <c r="G11" s="9"/>
      <c r="I11" s="109"/>
      <c r="J11" s="110"/>
      <c r="K11" s="110"/>
      <c r="L11" s="110"/>
      <c r="M11" s="111"/>
    </row>
    <row r="12" spans="1:13">
      <c r="A12" s="75"/>
      <c r="B12" s="107"/>
      <c r="C12" s="8"/>
      <c r="F12" s="5"/>
      <c r="G12" s="9"/>
      <c r="I12" s="112"/>
      <c r="J12" s="113"/>
      <c r="K12" s="113"/>
      <c r="L12" s="113"/>
      <c r="M12" s="114"/>
    </row>
    <row r="13" spans="1:13">
      <c r="A13" s="75"/>
      <c r="B13" s="107"/>
      <c r="C13" s="8"/>
      <c r="G13" s="9"/>
      <c r="I13" s="112"/>
      <c r="J13" s="113"/>
      <c r="K13" s="113"/>
      <c r="L13" s="113"/>
      <c r="M13" s="114"/>
    </row>
    <row r="14" spans="1:13">
      <c r="A14" s="75"/>
      <c r="B14" s="107"/>
      <c r="C14" s="8"/>
      <c r="G14" s="9"/>
      <c r="I14" s="112"/>
      <c r="J14" s="113"/>
      <c r="K14" s="113"/>
      <c r="L14" s="113"/>
      <c r="M14" s="114"/>
    </row>
    <row r="15" spans="1:13">
      <c r="A15" s="75"/>
      <c r="B15" s="107"/>
      <c r="C15" s="8"/>
      <c r="G15" s="9"/>
      <c r="I15" s="112"/>
      <c r="J15" s="113"/>
      <c r="K15" s="113"/>
      <c r="L15" s="113"/>
      <c r="M15" s="114"/>
    </row>
    <row r="16" spans="1:13">
      <c r="A16" s="76"/>
      <c r="B16" s="108"/>
      <c r="C16" s="10"/>
      <c r="D16" s="30"/>
      <c r="E16" s="11"/>
      <c r="F16" s="11"/>
      <c r="G16" s="12"/>
      <c r="I16" s="115"/>
      <c r="J16" s="116"/>
      <c r="K16" s="116"/>
      <c r="L16" s="116"/>
      <c r="M16" s="117"/>
    </row>
    <row r="17" spans="1:13">
      <c r="A17" s="74">
        <v>1.01</v>
      </c>
      <c r="B17" s="106" t="s">
        <v>7</v>
      </c>
      <c r="C17" s="8"/>
      <c r="G17" s="9"/>
      <c r="I17" s="92"/>
      <c r="J17" s="93"/>
      <c r="K17" s="93"/>
      <c r="L17" s="93"/>
      <c r="M17" s="94"/>
    </row>
    <row r="18" spans="1:13">
      <c r="A18" s="75"/>
      <c r="B18" s="107"/>
      <c r="C18" s="8"/>
      <c r="F18" s="5"/>
      <c r="G18" s="9"/>
      <c r="I18" s="95"/>
      <c r="J18" s="96"/>
      <c r="K18" s="96"/>
      <c r="L18" s="96"/>
      <c r="M18" s="97"/>
    </row>
    <row r="19" spans="1:13">
      <c r="A19" s="75"/>
      <c r="B19" s="107"/>
      <c r="C19" s="8"/>
      <c r="G19" s="9"/>
      <c r="I19" s="95"/>
      <c r="J19" s="96"/>
      <c r="K19" s="96"/>
      <c r="L19" s="96"/>
      <c r="M19" s="97"/>
    </row>
    <row r="20" spans="1:13">
      <c r="A20" s="75"/>
      <c r="B20" s="107"/>
      <c r="C20" s="8"/>
      <c r="G20" s="9"/>
      <c r="I20" s="95"/>
      <c r="J20" s="96"/>
      <c r="K20" s="96"/>
      <c r="L20" s="96"/>
      <c r="M20" s="97"/>
    </row>
    <row r="21" spans="1:13">
      <c r="A21" s="75"/>
      <c r="B21" s="107"/>
      <c r="C21" s="8"/>
      <c r="G21" s="9"/>
      <c r="I21" s="95"/>
      <c r="J21" s="96"/>
      <c r="K21" s="96"/>
      <c r="L21" s="96"/>
      <c r="M21" s="97"/>
    </row>
    <row r="22" spans="1:13">
      <c r="A22" s="76"/>
      <c r="B22" s="108"/>
      <c r="C22" s="10"/>
      <c r="D22" s="30"/>
      <c r="E22" s="11"/>
      <c r="F22" s="11"/>
      <c r="G22" s="12"/>
      <c r="I22" s="98"/>
      <c r="J22" s="99"/>
      <c r="K22" s="99"/>
      <c r="L22" s="99"/>
      <c r="M22" s="100"/>
    </row>
    <row r="23" spans="1:13">
      <c r="A23" s="74">
        <v>1.02</v>
      </c>
      <c r="B23" s="106" t="s">
        <v>8</v>
      </c>
      <c r="C23" s="8"/>
      <c r="G23" s="9"/>
      <c r="I23" s="92"/>
      <c r="J23" s="93"/>
      <c r="K23" s="93"/>
      <c r="L23" s="93"/>
      <c r="M23" s="94"/>
    </row>
    <row r="24" spans="1:13">
      <c r="A24" s="75"/>
      <c r="B24" s="78"/>
      <c r="C24" s="8"/>
      <c r="D24" s="29">
        <v>1</v>
      </c>
      <c r="F24" s="1" t="s">
        <v>9</v>
      </c>
      <c r="G24" s="9"/>
      <c r="I24" s="95"/>
      <c r="J24" s="96"/>
      <c r="K24" s="96"/>
      <c r="L24" s="96"/>
      <c r="M24" s="97"/>
    </row>
    <row r="25" spans="1:13">
      <c r="A25" s="75"/>
      <c r="B25" s="78"/>
      <c r="C25" s="8"/>
      <c r="D25" s="29">
        <v>2</v>
      </c>
      <c r="F25" s="1" t="s">
        <v>10</v>
      </c>
      <c r="G25" s="9"/>
      <c r="I25" s="95"/>
      <c r="J25" s="96"/>
      <c r="K25" s="96"/>
      <c r="L25" s="96"/>
      <c r="M25" s="97"/>
    </row>
    <row r="26" spans="1:13">
      <c r="A26" s="75"/>
      <c r="B26" s="78"/>
      <c r="C26" s="8"/>
      <c r="D26" s="29">
        <v>3</v>
      </c>
      <c r="F26" s="1" t="s">
        <v>11</v>
      </c>
      <c r="G26" s="9"/>
      <c r="I26" s="95"/>
      <c r="J26" s="96"/>
      <c r="K26" s="96"/>
      <c r="L26" s="96"/>
      <c r="M26" s="97"/>
    </row>
    <row r="27" spans="1:13">
      <c r="A27" s="75"/>
      <c r="B27" s="78"/>
      <c r="C27" s="8"/>
      <c r="G27" s="9"/>
      <c r="I27" s="95"/>
      <c r="J27" s="96"/>
      <c r="K27" s="96"/>
      <c r="L27" s="96"/>
      <c r="M27" s="97"/>
    </row>
    <row r="28" spans="1:13">
      <c r="A28" s="76"/>
      <c r="B28" s="79"/>
      <c r="C28" s="10"/>
      <c r="D28" s="30"/>
      <c r="E28" s="11"/>
      <c r="F28" s="11"/>
      <c r="G28" s="12"/>
      <c r="I28" s="98"/>
      <c r="J28" s="99"/>
      <c r="K28" s="99"/>
      <c r="L28" s="99"/>
      <c r="M28" s="100"/>
    </row>
    <row r="29" spans="1:13">
      <c r="A29" s="74">
        <v>1.03</v>
      </c>
      <c r="B29" s="77" t="s">
        <v>12</v>
      </c>
      <c r="C29" s="8"/>
      <c r="G29" s="9"/>
      <c r="I29" s="92"/>
      <c r="J29" s="93"/>
      <c r="K29" s="93"/>
      <c r="L29" s="93"/>
      <c r="M29" s="94"/>
    </row>
    <row r="30" spans="1:13">
      <c r="A30" s="75"/>
      <c r="B30" s="78"/>
      <c r="C30" s="8"/>
      <c r="D30" s="29">
        <v>1</v>
      </c>
      <c r="F30" s="1" t="s">
        <v>9</v>
      </c>
      <c r="G30" s="9"/>
      <c r="I30" s="95"/>
      <c r="J30" s="96"/>
      <c r="K30" s="96"/>
      <c r="L30" s="96"/>
      <c r="M30" s="97"/>
    </row>
    <row r="31" spans="1:13">
      <c r="A31" s="75"/>
      <c r="B31" s="78"/>
      <c r="C31" s="8"/>
      <c r="D31" s="29">
        <v>2</v>
      </c>
      <c r="F31" s="1" t="s">
        <v>13</v>
      </c>
      <c r="G31" s="9"/>
      <c r="I31" s="95"/>
      <c r="J31" s="96"/>
      <c r="K31" s="96"/>
      <c r="L31" s="96"/>
      <c r="M31" s="97"/>
    </row>
    <row r="32" spans="1:13">
      <c r="A32" s="75"/>
      <c r="B32" s="78"/>
      <c r="C32" s="8"/>
      <c r="G32" s="9"/>
      <c r="I32" s="95"/>
      <c r="J32" s="96"/>
      <c r="K32" s="96"/>
      <c r="L32" s="96"/>
      <c r="M32" s="97"/>
    </row>
    <row r="33" spans="1:13">
      <c r="A33" s="75"/>
      <c r="B33" s="78"/>
      <c r="C33" s="8"/>
      <c r="G33" s="9"/>
      <c r="I33" s="95"/>
      <c r="J33" s="96"/>
      <c r="K33" s="96"/>
      <c r="L33" s="96"/>
      <c r="M33" s="97"/>
    </row>
    <row r="34" spans="1:13">
      <c r="A34" s="76"/>
      <c r="B34" s="79"/>
      <c r="C34" s="10"/>
      <c r="D34" s="30"/>
      <c r="E34" s="11"/>
      <c r="F34" s="11"/>
      <c r="G34" s="12"/>
      <c r="I34" s="98"/>
      <c r="J34" s="99"/>
      <c r="K34" s="99"/>
      <c r="L34" s="99"/>
      <c r="M34" s="100"/>
    </row>
    <row r="35" spans="1:13">
      <c r="A35" s="74">
        <v>1.04</v>
      </c>
      <c r="B35" s="77" t="s">
        <v>14</v>
      </c>
      <c r="C35" s="8"/>
      <c r="G35" s="9"/>
      <c r="I35" s="92"/>
      <c r="J35" s="93"/>
      <c r="K35" s="93"/>
      <c r="L35" s="93"/>
      <c r="M35" s="94"/>
    </row>
    <row r="36" spans="1:13">
      <c r="A36" s="75"/>
      <c r="B36" s="78"/>
      <c r="C36" s="8"/>
      <c r="D36" s="29">
        <v>1</v>
      </c>
      <c r="F36" s="1" t="s">
        <v>9</v>
      </c>
      <c r="G36" s="9"/>
      <c r="I36" s="95"/>
      <c r="J36" s="96"/>
      <c r="K36" s="96"/>
      <c r="L36" s="96"/>
      <c r="M36" s="97"/>
    </row>
    <row r="37" spans="1:13">
      <c r="A37" s="75"/>
      <c r="B37" s="78"/>
      <c r="C37" s="8"/>
      <c r="D37" s="29">
        <v>2</v>
      </c>
      <c r="F37" s="1" t="s">
        <v>13</v>
      </c>
      <c r="G37" s="9"/>
      <c r="I37" s="95"/>
      <c r="J37" s="96"/>
      <c r="K37" s="96"/>
      <c r="L37" s="96"/>
      <c r="M37" s="97"/>
    </row>
    <row r="38" spans="1:13">
      <c r="A38" s="75"/>
      <c r="B38" s="78"/>
      <c r="C38" s="8"/>
      <c r="G38" s="9"/>
      <c r="I38" s="95"/>
      <c r="J38" s="96"/>
      <c r="K38" s="96"/>
      <c r="L38" s="96"/>
      <c r="M38" s="97"/>
    </row>
    <row r="39" spans="1:13">
      <c r="A39" s="75"/>
      <c r="B39" s="78"/>
      <c r="C39" s="8"/>
      <c r="G39" s="9"/>
      <c r="I39" s="95"/>
      <c r="J39" s="96"/>
      <c r="K39" s="96"/>
      <c r="L39" s="96"/>
      <c r="M39" s="97"/>
    </row>
    <row r="40" spans="1:13">
      <c r="A40" s="75"/>
      <c r="B40" s="78"/>
      <c r="C40" s="8"/>
      <c r="G40" s="9"/>
      <c r="I40" s="95"/>
      <c r="J40" s="96"/>
      <c r="K40" s="96"/>
      <c r="L40" s="96"/>
      <c r="M40" s="97"/>
    </row>
    <row r="41" spans="1:13">
      <c r="A41" s="76"/>
      <c r="B41" s="79"/>
      <c r="C41" s="10"/>
      <c r="D41" s="30"/>
      <c r="E41" s="11"/>
      <c r="F41" s="11"/>
      <c r="G41" s="12"/>
      <c r="I41" s="98"/>
      <c r="J41" s="99"/>
      <c r="K41" s="99"/>
      <c r="L41" s="99"/>
      <c r="M41" s="100"/>
    </row>
    <row r="42" spans="1:13">
      <c r="A42" s="74">
        <v>1.05</v>
      </c>
      <c r="B42" s="89" t="s">
        <v>15</v>
      </c>
      <c r="C42" s="8"/>
      <c r="G42" s="9"/>
      <c r="I42" s="92"/>
      <c r="J42" s="93"/>
      <c r="K42" s="93"/>
      <c r="L42" s="93"/>
      <c r="M42" s="94"/>
    </row>
    <row r="43" spans="1:13">
      <c r="A43" s="75"/>
      <c r="B43" s="90"/>
      <c r="C43" s="8"/>
      <c r="D43" s="29">
        <v>1</v>
      </c>
      <c r="F43" s="1" t="s">
        <v>9</v>
      </c>
      <c r="G43" s="9"/>
      <c r="I43" s="95"/>
      <c r="J43" s="96"/>
      <c r="K43" s="96"/>
      <c r="L43" s="96"/>
      <c r="M43" s="97"/>
    </row>
    <row r="44" spans="1:13">
      <c r="A44" s="75"/>
      <c r="B44" s="90"/>
      <c r="C44" s="8"/>
      <c r="D44" s="29">
        <v>2</v>
      </c>
      <c r="F44" s="1" t="s">
        <v>13</v>
      </c>
      <c r="G44" s="9"/>
      <c r="I44" s="95"/>
      <c r="J44" s="96"/>
      <c r="K44" s="96"/>
      <c r="L44" s="96"/>
      <c r="M44" s="97"/>
    </row>
    <row r="45" spans="1:13">
      <c r="A45" s="75"/>
      <c r="B45" s="90"/>
      <c r="C45" s="8"/>
      <c r="G45" s="9"/>
      <c r="I45" s="95"/>
      <c r="J45" s="96"/>
      <c r="K45" s="96"/>
      <c r="L45" s="96"/>
      <c r="M45" s="97"/>
    </row>
    <row r="46" spans="1:13">
      <c r="A46" s="75"/>
      <c r="B46" s="90"/>
      <c r="C46" s="8"/>
      <c r="G46" s="9"/>
      <c r="I46" s="95"/>
      <c r="J46" s="96"/>
      <c r="K46" s="96"/>
      <c r="L46" s="96"/>
      <c r="M46" s="97"/>
    </row>
    <row r="47" spans="1:13">
      <c r="A47" s="75"/>
      <c r="B47" s="90"/>
      <c r="C47" s="8"/>
      <c r="G47" s="9"/>
      <c r="I47" s="95"/>
      <c r="J47" s="96"/>
      <c r="K47" s="96"/>
      <c r="L47" s="96"/>
      <c r="M47" s="97"/>
    </row>
    <row r="48" spans="1:13">
      <c r="A48" s="76"/>
      <c r="B48" s="91"/>
      <c r="C48" s="10"/>
      <c r="D48" s="30"/>
      <c r="E48" s="11"/>
      <c r="F48" s="11"/>
      <c r="G48" s="12"/>
      <c r="I48" s="98"/>
      <c r="J48" s="99"/>
      <c r="K48" s="99"/>
      <c r="L48" s="99"/>
      <c r="M48" s="100"/>
    </row>
    <row r="49" spans="1:13">
      <c r="A49" s="74">
        <v>1.06</v>
      </c>
      <c r="B49" s="89" t="s">
        <v>16</v>
      </c>
      <c r="C49" s="8"/>
      <c r="G49" s="9"/>
      <c r="I49" s="92"/>
      <c r="J49" s="93"/>
      <c r="K49" s="93"/>
      <c r="L49" s="93"/>
      <c r="M49" s="94"/>
    </row>
    <row r="50" spans="1:13">
      <c r="A50" s="75"/>
      <c r="B50" s="90"/>
      <c r="C50" s="8"/>
      <c r="D50" s="29">
        <v>1</v>
      </c>
      <c r="F50" s="1" t="s">
        <v>9</v>
      </c>
      <c r="G50" s="9"/>
      <c r="I50" s="95"/>
      <c r="J50" s="96"/>
      <c r="K50" s="96"/>
      <c r="L50" s="96"/>
      <c r="M50" s="97"/>
    </row>
    <row r="51" spans="1:13">
      <c r="A51" s="75"/>
      <c r="B51" s="90"/>
      <c r="C51" s="8"/>
      <c r="D51" s="29">
        <v>2</v>
      </c>
      <c r="F51" s="1" t="s">
        <v>13</v>
      </c>
      <c r="G51" s="9"/>
      <c r="I51" s="95"/>
      <c r="J51" s="96"/>
      <c r="K51" s="96"/>
      <c r="L51" s="96"/>
      <c r="M51" s="97"/>
    </row>
    <row r="52" spans="1:13">
      <c r="A52" s="75"/>
      <c r="B52" s="90"/>
      <c r="C52" s="8"/>
      <c r="G52" s="9"/>
      <c r="I52" s="95"/>
      <c r="J52" s="96"/>
      <c r="K52" s="96"/>
      <c r="L52" s="96"/>
      <c r="M52" s="97"/>
    </row>
    <row r="53" spans="1:13">
      <c r="A53" s="75"/>
      <c r="B53" s="90"/>
      <c r="C53" s="8"/>
      <c r="G53" s="9"/>
      <c r="I53" s="95"/>
      <c r="J53" s="96"/>
      <c r="K53" s="96"/>
      <c r="L53" s="96"/>
      <c r="M53" s="97"/>
    </row>
    <row r="54" spans="1:13">
      <c r="A54" s="75"/>
      <c r="B54" s="90"/>
      <c r="C54" s="8"/>
      <c r="G54" s="9"/>
      <c r="I54" s="95"/>
      <c r="J54" s="96"/>
      <c r="K54" s="96"/>
      <c r="L54" s="96"/>
      <c r="M54" s="97"/>
    </row>
    <row r="55" spans="1:13">
      <c r="A55" s="76"/>
      <c r="B55" s="91"/>
      <c r="C55" s="10"/>
      <c r="D55" s="30"/>
      <c r="E55" s="11"/>
      <c r="F55" s="11"/>
      <c r="G55" s="12"/>
      <c r="I55" s="98"/>
      <c r="J55" s="99"/>
      <c r="K55" s="99"/>
      <c r="L55" s="99"/>
      <c r="M55" s="100"/>
    </row>
    <row r="56" spans="1:13">
      <c r="A56" s="74">
        <v>1.07</v>
      </c>
      <c r="B56" s="77" t="s">
        <v>17</v>
      </c>
      <c r="C56" s="8"/>
      <c r="G56" s="9"/>
      <c r="I56" s="80"/>
      <c r="J56" s="81"/>
      <c r="K56" s="81"/>
      <c r="L56" s="81"/>
      <c r="M56" s="82"/>
    </row>
    <row r="57" spans="1:13">
      <c r="A57" s="75"/>
      <c r="B57" s="78"/>
      <c r="C57" s="8"/>
      <c r="D57" s="29">
        <v>1</v>
      </c>
      <c r="F57" s="1" t="s">
        <v>9</v>
      </c>
      <c r="G57" s="9"/>
      <c r="I57" s="83"/>
      <c r="J57" s="84"/>
      <c r="K57" s="84"/>
      <c r="L57" s="84"/>
      <c r="M57" s="85"/>
    </row>
    <row r="58" spans="1:13">
      <c r="A58" s="75"/>
      <c r="B58" s="78"/>
      <c r="C58" s="8"/>
      <c r="D58" s="29">
        <v>2</v>
      </c>
      <c r="F58" s="1" t="s">
        <v>13</v>
      </c>
      <c r="G58" s="9"/>
      <c r="I58" s="83"/>
      <c r="J58" s="84"/>
      <c r="K58" s="84"/>
      <c r="L58" s="84"/>
      <c r="M58" s="85"/>
    </row>
    <row r="59" spans="1:13">
      <c r="A59" s="75"/>
      <c r="B59" s="78"/>
      <c r="C59" s="8"/>
      <c r="G59" s="9"/>
      <c r="I59" s="83"/>
      <c r="J59" s="84"/>
      <c r="K59" s="84"/>
      <c r="L59" s="84"/>
      <c r="M59" s="85"/>
    </row>
    <row r="60" spans="1:13">
      <c r="A60" s="75"/>
      <c r="B60" s="78"/>
      <c r="C60" s="8"/>
      <c r="G60" s="9"/>
      <c r="I60" s="83"/>
      <c r="J60" s="84"/>
      <c r="K60" s="84"/>
      <c r="L60" s="84"/>
      <c r="M60" s="85"/>
    </row>
    <row r="61" spans="1:13">
      <c r="A61" s="75"/>
      <c r="B61" s="78"/>
      <c r="C61" s="8"/>
      <c r="G61" s="9"/>
      <c r="I61" s="83"/>
      <c r="J61" s="84"/>
      <c r="K61" s="84"/>
      <c r="L61" s="84"/>
      <c r="M61" s="85"/>
    </row>
    <row r="62" spans="1:13">
      <c r="A62" s="75"/>
      <c r="B62" s="78"/>
      <c r="C62" s="8"/>
      <c r="G62" s="9"/>
      <c r="I62" s="83"/>
      <c r="J62" s="84"/>
      <c r="K62" s="84"/>
      <c r="L62" s="84"/>
      <c r="M62" s="85"/>
    </row>
    <row r="63" spans="1:13">
      <c r="A63" s="75"/>
      <c r="B63" s="78"/>
      <c r="C63" s="8"/>
      <c r="G63" s="9"/>
      <c r="I63" s="83"/>
      <c r="J63" s="84"/>
      <c r="K63" s="84"/>
      <c r="L63" s="84"/>
      <c r="M63" s="85"/>
    </row>
    <row r="64" spans="1:13">
      <c r="A64" s="75"/>
      <c r="B64" s="78"/>
      <c r="C64" s="8"/>
      <c r="G64" s="9"/>
      <c r="I64" s="83"/>
      <c r="J64" s="84"/>
      <c r="K64" s="84"/>
      <c r="L64" s="84"/>
      <c r="M64" s="85"/>
    </row>
    <row r="65" spans="1:13">
      <c r="A65" s="75"/>
      <c r="B65" s="78"/>
      <c r="C65" s="8"/>
      <c r="G65" s="9"/>
      <c r="I65" s="83"/>
      <c r="J65" s="84"/>
      <c r="K65" s="84"/>
      <c r="L65" s="84"/>
      <c r="M65" s="85"/>
    </row>
    <row r="66" spans="1:13">
      <c r="A66" s="76"/>
      <c r="B66" s="79"/>
      <c r="C66" s="10"/>
      <c r="D66" s="30"/>
      <c r="E66" s="11"/>
      <c r="F66" s="11"/>
      <c r="G66" s="12"/>
      <c r="I66" s="86"/>
      <c r="J66" s="87"/>
      <c r="K66" s="87"/>
      <c r="L66" s="87"/>
      <c r="M66" s="88"/>
    </row>
  </sheetData>
  <mergeCells count="29">
    <mergeCell ref="I17:M22"/>
    <mergeCell ref="A29:A34"/>
    <mergeCell ref="B29:B34"/>
    <mergeCell ref="I4:M4"/>
    <mergeCell ref="C4:G4"/>
    <mergeCell ref="A17:A22"/>
    <mergeCell ref="B17:B22"/>
    <mergeCell ref="A23:A28"/>
    <mergeCell ref="B23:B28"/>
    <mergeCell ref="I23:M28"/>
    <mergeCell ref="A5:A10"/>
    <mergeCell ref="B5:B10"/>
    <mergeCell ref="I5:M10"/>
    <mergeCell ref="A11:A16"/>
    <mergeCell ref="B11:B16"/>
    <mergeCell ref="I11:M16"/>
    <mergeCell ref="A42:A48"/>
    <mergeCell ref="B42:B48"/>
    <mergeCell ref="I42:M48"/>
    <mergeCell ref="I29:M34"/>
    <mergeCell ref="A35:A41"/>
    <mergeCell ref="B35:B41"/>
    <mergeCell ref="I35:M41"/>
    <mergeCell ref="A56:A66"/>
    <mergeCell ref="B56:B66"/>
    <mergeCell ref="I56:M66"/>
    <mergeCell ref="A49:A55"/>
    <mergeCell ref="B49:B55"/>
    <mergeCell ref="I49:M55"/>
  </mergeCell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Z128"/>
  <sheetViews>
    <sheetView showGridLines="0" zoomScale="70" zoomScaleNormal="70" workbookViewId="0">
      <selection activeCell="C137" sqref="C137"/>
    </sheetView>
  </sheetViews>
  <sheetFormatPr defaultColWidth="10.875" defaultRowHeight="14.25"/>
  <cols>
    <col min="1" max="1" width="6.625" style="1" customWidth="1"/>
    <col min="2" max="2" width="42.375" style="20" customWidth="1"/>
    <col min="3" max="3" width="4" style="1" customWidth="1"/>
    <col min="4" max="4" width="2.875" style="28" customWidth="1"/>
    <col min="5" max="5" width="1.125" style="1" customWidth="1"/>
    <col min="6" max="6" width="22" style="1" customWidth="1"/>
    <col min="7" max="7" width="4.125" style="1" customWidth="1"/>
    <col min="8" max="8" width="10.875" style="1"/>
    <col min="9" max="9" width="10.875" style="1" customWidth="1"/>
    <col min="10" max="16384" width="10.875" style="1"/>
  </cols>
  <sheetData>
    <row r="1" spans="1:15" s="2" customFormat="1" ht="24" customHeight="1">
      <c r="A1" s="6" t="s">
        <v>18</v>
      </c>
      <c r="B1" s="18"/>
      <c r="D1" s="26"/>
    </row>
    <row r="3" spans="1:15" ht="15">
      <c r="A3" s="4"/>
      <c r="B3" s="4"/>
      <c r="C3" s="4"/>
      <c r="D3" s="27"/>
      <c r="E3" s="4"/>
      <c r="F3" s="4"/>
      <c r="G3" s="4"/>
      <c r="H3" s="4"/>
    </row>
    <row r="4" spans="1:15" s="3" customFormat="1" ht="21" customHeight="1">
      <c r="A4" s="13" t="s">
        <v>1</v>
      </c>
      <c r="B4" s="19" t="s">
        <v>2</v>
      </c>
      <c r="C4" s="104" t="s">
        <v>3</v>
      </c>
      <c r="D4" s="104"/>
      <c r="E4" s="104"/>
      <c r="F4" s="104"/>
      <c r="G4" s="105"/>
      <c r="J4" s="122" t="s">
        <v>4</v>
      </c>
      <c r="K4" s="122"/>
      <c r="L4" s="122"/>
      <c r="M4" s="122"/>
      <c r="N4" s="122"/>
      <c r="O4" s="122"/>
    </row>
    <row r="5" spans="1:15">
      <c r="A5" s="74">
        <v>2.0099999999999998</v>
      </c>
      <c r="B5" s="77" t="s">
        <v>19</v>
      </c>
      <c r="C5" s="8"/>
      <c r="G5" s="9"/>
      <c r="J5" s="92"/>
      <c r="K5" s="93"/>
      <c r="L5" s="93"/>
      <c r="M5" s="93"/>
      <c r="N5" s="93"/>
      <c r="O5" s="94"/>
    </row>
    <row r="6" spans="1:15">
      <c r="A6" s="75"/>
      <c r="B6" s="78"/>
      <c r="C6" s="8"/>
      <c r="D6" s="29">
        <v>1</v>
      </c>
      <c r="F6" s="1" t="s">
        <v>20</v>
      </c>
      <c r="G6" s="9"/>
      <c r="J6" s="95"/>
      <c r="K6" s="96"/>
      <c r="L6" s="96"/>
      <c r="M6" s="96"/>
      <c r="N6" s="96"/>
      <c r="O6" s="97"/>
    </row>
    <row r="7" spans="1:15">
      <c r="A7" s="75"/>
      <c r="B7" s="78"/>
      <c r="C7" s="8"/>
      <c r="D7" s="29">
        <v>2</v>
      </c>
      <c r="F7" s="1" t="s">
        <v>21</v>
      </c>
      <c r="G7" s="9"/>
      <c r="J7" s="95"/>
      <c r="K7" s="96"/>
      <c r="L7" s="96"/>
      <c r="M7" s="96"/>
      <c r="N7" s="96"/>
      <c r="O7" s="97"/>
    </row>
    <row r="8" spans="1:15">
      <c r="A8" s="75"/>
      <c r="B8" s="78"/>
      <c r="C8" s="8"/>
      <c r="D8" s="29">
        <v>3</v>
      </c>
      <c r="F8" s="1" t="s">
        <v>22</v>
      </c>
      <c r="G8" s="9"/>
      <c r="J8" s="95"/>
      <c r="K8" s="96"/>
      <c r="L8" s="96"/>
      <c r="M8" s="96"/>
      <c r="N8" s="96"/>
      <c r="O8" s="97"/>
    </row>
    <row r="9" spans="1:15">
      <c r="A9" s="75"/>
      <c r="B9" s="78"/>
      <c r="C9" s="8"/>
      <c r="D9" s="29">
        <v>4</v>
      </c>
      <c r="F9" s="1" t="s">
        <v>23</v>
      </c>
      <c r="G9" s="9"/>
      <c r="J9" s="95"/>
      <c r="K9" s="96"/>
      <c r="L9" s="96"/>
      <c r="M9" s="96"/>
      <c r="N9" s="96"/>
      <c r="O9" s="97"/>
    </row>
    <row r="10" spans="1:15">
      <c r="A10" s="75"/>
      <c r="B10" s="78"/>
      <c r="C10" s="8"/>
      <c r="D10" s="29">
        <v>5</v>
      </c>
      <c r="F10" s="1" t="s">
        <v>24</v>
      </c>
      <c r="G10" s="9"/>
      <c r="J10" s="95"/>
      <c r="K10" s="96"/>
      <c r="L10" s="96"/>
      <c r="M10" s="96"/>
      <c r="N10" s="96"/>
      <c r="O10" s="97"/>
    </row>
    <row r="11" spans="1:15">
      <c r="A11" s="75"/>
      <c r="B11" s="78"/>
      <c r="C11" s="8"/>
      <c r="D11" s="29">
        <v>6</v>
      </c>
      <c r="F11" s="1" t="s">
        <v>25</v>
      </c>
      <c r="G11" s="9"/>
      <c r="J11" s="95"/>
      <c r="K11" s="96"/>
      <c r="L11" s="96"/>
      <c r="M11" s="96"/>
      <c r="N11" s="96"/>
      <c r="O11" s="97"/>
    </row>
    <row r="12" spans="1:15">
      <c r="A12" s="76"/>
      <c r="B12" s="79"/>
      <c r="C12" s="10"/>
      <c r="D12" s="30"/>
      <c r="E12" s="11"/>
      <c r="F12" s="11"/>
      <c r="G12" s="12"/>
      <c r="J12" s="98"/>
      <c r="K12" s="99"/>
      <c r="L12" s="99"/>
      <c r="M12" s="99"/>
      <c r="N12" s="99"/>
      <c r="O12" s="100"/>
    </row>
    <row r="13" spans="1:15">
      <c r="A13" s="120">
        <v>2.02</v>
      </c>
      <c r="B13" s="118" t="s">
        <v>26</v>
      </c>
      <c r="C13" s="14"/>
      <c r="D13" s="31"/>
      <c r="E13" s="15"/>
      <c r="F13" s="15"/>
      <c r="G13" s="16"/>
      <c r="J13" s="123"/>
      <c r="K13" s="123"/>
      <c r="L13" s="123"/>
      <c r="M13" s="123"/>
      <c r="N13" s="123"/>
      <c r="O13" s="123"/>
    </row>
    <row r="14" spans="1:15">
      <c r="A14" s="120"/>
      <c r="B14" s="118"/>
      <c r="C14" s="7"/>
      <c r="D14" s="29">
        <v>1</v>
      </c>
      <c r="F14" s="1" t="s">
        <v>27</v>
      </c>
      <c r="G14" s="9"/>
      <c r="J14" s="123"/>
      <c r="K14" s="123"/>
      <c r="L14" s="123"/>
      <c r="M14" s="123"/>
      <c r="N14" s="123"/>
      <c r="O14" s="123"/>
    </row>
    <row r="15" spans="1:15">
      <c r="A15" s="120"/>
      <c r="B15" s="118"/>
      <c r="C15" s="7"/>
      <c r="D15" s="29">
        <v>2</v>
      </c>
      <c r="F15" s="1" t="s">
        <v>28</v>
      </c>
      <c r="G15" s="9"/>
      <c r="J15" s="123"/>
      <c r="K15" s="123"/>
      <c r="L15" s="123"/>
      <c r="M15" s="123"/>
      <c r="N15" s="123"/>
      <c r="O15" s="123"/>
    </row>
    <row r="16" spans="1:15">
      <c r="A16" s="120"/>
      <c r="B16" s="118"/>
      <c r="C16" s="17"/>
      <c r="D16" s="30"/>
      <c r="E16" s="11"/>
      <c r="F16" s="11"/>
      <c r="G16" s="12"/>
      <c r="J16" s="123"/>
      <c r="K16" s="123"/>
      <c r="L16" s="123"/>
      <c r="M16" s="123"/>
      <c r="N16" s="123"/>
      <c r="O16" s="123"/>
    </row>
    <row r="17" spans="1:15">
      <c r="A17" s="120">
        <v>2.0299999999999998</v>
      </c>
      <c r="B17" s="118" t="s">
        <v>29</v>
      </c>
      <c r="C17" s="14"/>
      <c r="D17" s="31"/>
      <c r="E17" s="15"/>
      <c r="F17" s="15"/>
      <c r="G17" s="16"/>
      <c r="J17" s="123"/>
      <c r="K17" s="123"/>
      <c r="L17" s="123"/>
      <c r="M17" s="123"/>
      <c r="N17" s="123"/>
      <c r="O17" s="123"/>
    </row>
    <row r="18" spans="1:15">
      <c r="A18" s="120"/>
      <c r="B18" s="118"/>
      <c r="C18" s="7"/>
      <c r="D18" s="29">
        <v>1</v>
      </c>
      <c r="F18" s="1" t="s">
        <v>30</v>
      </c>
      <c r="G18" s="9"/>
      <c r="J18" s="123"/>
      <c r="K18" s="123"/>
      <c r="L18" s="123"/>
      <c r="M18" s="123"/>
      <c r="N18" s="123"/>
      <c r="O18" s="123"/>
    </row>
    <row r="19" spans="1:15">
      <c r="A19" s="120"/>
      <c r="B19" s="118"/>
      <c r="C19" s="7"/>
      <c r="D19" s="29">
        <v>2</v>
      </c>
      <c r="F19" s="1" t="s">
        <v>31</v>
      </c>
      <c r="G19" s="9"/>
      <c r="J19" s="123"/>
      <c r="K19" s="123"/>
      <c r="L19" s="123"/>
      <c r="M19" s="123"/>
      <c r="N19" s="123"/>
      <c r="O19" s="123"/>
    </row>
    <row r="20" spans="1:15">
      <c r="A20" s="120"/>
      <c r="B20" s="118"/>
      <c r="C20" s="7"/>
      <c r="D20" s="29">
        <v>3</v>
      </c>
      <c r="F20" s="1" t="s">
        <v>32</v>
      </c>
      <c r="G20" s="9"/>
      <c r="J20" s="123"/>
      <c r="K20" s="123"/>
      <c r="L20" s="123"/>
      <c r="M20" s="123"/>
      <c r="N20" s="123"/>
      <c r="O20" s="123"/>
    </row>
    <row r="21" spans="1:15">
      <c r="A21" s="120"/>
      <c r="B21" s="118"/>
      <c r="C21" s="7"/>
      <c r="D21" s="29">
        <v>4</v>
      </c>
      <c r="F21" s="1" t="s">
        <v>33</v>
      </c>
      <c r="G21" s="9"/>
      <c r="J21" s="123"/>
      <c r="K21" s="123"/>
      <c r="L21" s="123"/>
      <c r="M21" s="123"/>
      <c r="N21" s="123"/>
      <c r="O21" s="123"/>
    </row>
    <row r="22" spans="1:15">
      <c r="A22" s="120"/>
      <c r="B22" s="118"/>
      <c r="C22" s="7"/>
      <c r="D22" s="29">
        <v>5</v>
      </c>
      <c r="F22" s="1" t="s">
        <v>34</v>
      </c>
      <c r="G22" s="9"/>
      <c r="J22" s="123"/>
      <c r="K22" s="123"/>
      <c r="L22" s="123"/>
      <c r="M22" s="123"/>
      <c r="N22" s="123"/>
      <c r="O22" s="123"/>
    </row>
    <row r="23" spans="1:15">
      <c r="A23" s="120"/>
      <c r="B23" s="118"/>
      <c r="C23" s="7"/>
      <c r="D23" s="29">
        <v>6</v>
      </c>
      <c r="F23" s="1" t="s">
        <v>35</v>
      </c>
      <c r="G23" s="9"/>
      <c r="J23" s="123"/>
      <c r="K23" s="123"/>
      <c r="L23" s="123"/>
      <c r="M23" s="123"/>
      <c r="N23" s="123"/>
      <c r="O23" s="123"/>
    </row>
    <row r="24" spans="1:15">
      <c r="A24" s="120"/>
      <c r="B24" s="118"/>
      <c r="C24" s="17"/>
      <c r="D24" s="30"/>
      <c r="E24" s="11"/>
      <c r="F24" s="11"/>
      <c r="G24" s="12"/>
      <c r="J24" s="123"/>
      <c r="K24" s="123"/>
      <c r="L24" s="123"/>
      <c r="M24" s="123"/>
      <c r="N24" s="123"/>
      <c r="O24" s="123"/>
    </row>
    <row r="25" spans="1:15" ht="16.149999999999999" customHeight="1">
      <c r="A25" s="120">
        <v>2.04</v>
      </c>
      <c r="B25" s="118" t="s">
        <v>36</v>
      </c>
      <c r="C25" s="14"/>
      <c r="D25" s="31"/>
      <c r="E25" s="15"/>
      <c r="F25" s="15"/>
      <c r="G25" s="16"/>
      <c r="J25" s="118" t="s">
        <v>37</v>
      </c>
      <c r="K25" s="121"/>
      <c r="L25" s="121"/>
      <c r="M25" s="121"/>
      <c r="N25" s="121"/>
      <c r="O25" s="121"/>
    </row>
    <row r="26" spans="1:15">
      <c r="A26" s="120"/>
      <c r="B26" s="118"/>
      <c r="C26" s="7"/>
      <c r="D26" s="29">
        <v>1</v>
      </c>
      <c r="F26" s="1" t="s">
        <v>38</v>
      </c>
      <c r="G26" s="9"/>
      <c r="J26" s="121"/>
      <c r="K26" s="121"/>
      <c r="L26" s="121"/>
      <c r="M26" s="121"/>
      <c r="N26" s="121"/>
      <c r="O26" s="121"/>
    </row>
    <row r="27" spans="1:15">
      <c r="A27" s="120"/>
      <c r="B27" s="118"/>
      <c r="C27" s="7"/>
      <c r="D27" s="29">
        <v>2</v>
      </c>
      <c r="F27" s="1" t="s">
        <v>39</v>
      </c>
      <c r="G27" s="9"/>
      <c r="J27" s="121"/>
      <c r="K27" s="121"/>
      <c r="L27" s="121"/>
      <c r="M27" s="121"/>
      <c r="N27" s="121"/>
      <c r="O27" s="121"/>
    </row>
    <row r="28" spans="1:15">
      <c r="A28" s="120"/>
      <c r="B28" s="118"/>
      <c r="C28" s="7"/>
      <c r="D28" s="29">
        <v>3</v>
      </c>
      <c r="F28" s="1" t="s">
        <v>40</v>
      </c>
      <c r="G28" s="9"/>
      <c r="J28" s="121"/>
      <c r="K28" s="121"/>
      <c r="L28" s="121"/>
      <c r="M28" s="121"/>
      <c r="N28" s="121"/>
      <c r="O28" s="121"/>
    </row>
    <row r="29" spans="1:15">
      <c r="A29" s="120"/>
      <c r="B29" s="118"/>
      <c r="C29" s="7"/>
      <c r="D29" s="29">
        <v>4</v>
      </c>
      <c r="F29" s="1" t="s">
        <v>41</v>
      </c>
      <c r="G29" s="9"/>
      <c r="J29" s="121"/>
      <c r="K29" s="121"/>
      <c r="L29" s="121"/>
      <c r="M29" s="121"/>
      <c r="N29" s="121"/>
      <c r="O29" s="121"/>
    </row>
    <row r="30" spans="1:15">
      <c r="A30" s="120"/>
      <c r="B30" s="118"/>
      <c r="C30" s="7"/>
      <c r="D30" s="29">
        <v>5</v>
      </c>
      <c r="F30" s="1" t="s">
        <v>42</v>
      </c>
      <c r="G30" s="9"/>
      <c r="J30" s="121"/>
      <c r="K30" s="121"/>
      <c r="L30" s="121"/>
      <c r="M30" s="121"/>
      <c r="N30" s="121"/>
      <c r="O30" s="121"/>
    </row>
    <row r="31" spans="1:15">
      <c r="A31" s="120"/>
      <c r="B31" s="118"/>
      <c r="C31" s="7"/>
      <c r="D31" s="29">
        <v>6</v>
      </c>
      <c r="F31" s="1" t="s">
        <v>43</v>
      </c>
      <c r="G31" s="9"/>
      <c r="J31" s="121"/>
      <c r="K31" s="121"/>
      <c r="L31" s="121"/>
      <c r="M31" s="121"/>
      <c r="N31" s="121"/>
      <c r="O31" s="121"/>
    </row>
    <row r="32" spans="1:15">
      <c r="A32" s="120"/>
      <c r="B32" s="118"/>
      <c r="C32" s="7"/>
      <c r="D32" s="29">
        <v>7</v>
      </c>
      <c r="F32" s="1" t="s">
        <v>44</v>
      </c>
      <c r="G32" s="9"/>
      <c r="J32" s="121"/>
      <c r="K32" s="121"/>
      <c r="L32" s="121"/>
      <c r="M32" s="121"/>
      <c r="N32" s="121"/>
      <c r="O32" s="121"/>
    </row>
    <row r="33" spans="1:15">
      <c r="A33" s="120"/>
      <c r="B33" s="118"/>
      <c r="C33" s="7"/>
      <c r="D33" s="29">
        <v>8</v>
      </c>
      <c r="F33" s="1" t="s">
        <v>45</v>
      </c>
      <c r="G33" s="9"/>
      <c r="J33" s="121"/>
      <c r="K33" s="121"/>
      <c r="L33" s="121"/>
      <c r="M33" s="121"/>
      <c r="N33" s="121"/>
      <c r="O33" s="121"/>
    </row>
    <row r="34" spans="1:15">
      <c r="A34" s="120"/>
      <c r="B34" s="118"/>
      <c r="C34" s="7"/>
      <c r="D34" s="29">
        <v>9</v>
      </c>
      <c r="F34" s="1" t="s">
        <v>46</v>
      </c>
      <c r="G34" s="9"/>
      <c r="J34" s="121"/>
      <c r="K34" s="121"/>
      <c r="L34" s="121"/>
      <c r="M34" s="121"/>
      <c r="N34" s="121"/>
      <c r="O34" s="121"/>
    </row>
    <row r="35" spans="1:15">
      <c r="A35" s="120"/>
      <c r="B35" s="118"/>
      <c r="C35" s="7"/>
      <c r="D35" s="29">
        <v>10</v>
      </c>
      <c r="F35" s="1" t="s">
        <v>47</v>
      </c>
      <c r="G35" s="9"/>
      <c r="J35" s="121"/>
      <c r="K35" s="121"/>
      <c r="L35" s="121"/>
      <c r="M35" s="121"/>
      <c r="N35" s="121"/>
      <c r="O35" s="121"/>
    </row>
    <row r="36" spans="1:15">
      <c r="A36" s="120"/>
      <c r="B36" s="118"/>
      <c r="C36" s="7"/>
      <c r="D36" s="29">
        <v>11</v>
      </c>
      <c r="F36" s="1" t="s">
        <v>48</v>
      </c>
      <c r="G36" s="9"/>
      <c r="J36" s="121"/>
      <c r="K36" s="121"/>
      <c r="L36" s="121"/>
      <c r="M36" s="121"/>
      <c r="N36" s="121"/>
      <c r="O36" s="121"/>
    </row>
    <row r="37" spans="1:15">
      <c r="A37" s="120"/>
      <c r="B37" s="118"/>
      <c r="C37" s="7"/>
      <c r="D37" s="29">
        <v>12</v>
      </c>
      <c r="F37" s="1" t="s">
        <v>49</v>
      </c>
      <c r="G37" s="9"/>
      <c r="J37" s="121"/>
      <c r="K37" s="121"/>
      <c r="L37" s="121"/>
      <c r="M37" s="121"/>
      <c r="N37" s="121"/>
      <c r="O37" s="121"/>
    </row>
    <row r="38" spans="1:15">
      <c r="A38" s="120"/>
      <c r="B38" s="118"/>
      <c r="C38" s="7"/>
      <c r="D38" s="29">
        <v>13</v>
      </c>
      <c r="F38" s="1" t="s">
        <v>50</v>
      </c>
      <c r="G38" s="9"/>
      <c r="J38" s="121"/>
      <c r="K38" s="121"/>
      <c r="L38" s="121"/>
      <c r="M38" s="121"/>
      <c r="N38" s="121"/>
      <c r="O38" s="121"/>
    </row>
    <row r="39" spans="1:15">
      <c r="A39" s="120"/>
      <c r="B39" s="118"/>
      <c r="C39" s="7"/>
      <c r="D39" s="29">
        <v>14</v>
      </c>
      <c r="F39" s="1" t="s">
        <v>51</v>
      </c>
      <c r="G39" s="9"/>
      <c r="J39" s="121"/>
      <c r="K39" s="121"/>
      <c r="L39" s="121"/>
      <c r="M39" s="121"/>
      <c r="N39" s="121"/>
      <c r="O39" s="121"/>
    </row>
    <row r="40" spans="1:15">
      <c r="A40" s="120"/>
      <c r="B40" s="118"/>
      <c r="C40" s="7"/>
      <c r="D40" s="29">
        <v>15</v>
      </c>
      <c r="F40" s="1" t="s">
        <v>52</v>
      </c>
      <c r="G40" s="9"/>
      <c r="J40" s="121"/>
      <c r="K40" s="121"/>
      <c r="L40" s="121"/>
      <c r="M40" s="121"/>
      <c r="N40" s="121"/>
      <c r="O40" s="121"/>
    </row>
    <row r="41" spans="1:15">
      <c r="A41" s="120"/>
      <c r="B41" s="118"/>
      <c r="C41" s="7"/>
      <c r="D41" s="29">
        <v>16</v>
      </c>
      <c r="F41" s="1" t="s">
        <v>53</v>
      </c>
      <c r="G41" s="9"/>
      <c r="J41" s="121"/>
      <c r="K41" s="121"/>
      <c r="L41" s="121"/>
      <c r="M41" s="121"/>
      <c r="N41" s="121"/>
      <c r="O41" s="121"/>
    </row>
    <row r="42" spans="1:15">
      <c r="A42" s="120"/>
      <c r="B42" s="118"/>
      <c r="C42" s="7"/>
      <c r="D42" s="29">
        <v>17</v>
      </c>
      <c r="F42" s="1" t="s">
        <v>54</v>
      </c>
      <c r="G42" s="9"/>
      <c r="J42" s="121"/>
      <c r="K42" s="121"/>
      <c r="L42" s="121"/>
      <c r="M42" s="121"/>
      <c r="N42" s="121"/>
      <c r="O42" s="121"/>
    </row>
    <row r="43" spans="1:15">
      <c r="A43" s="120"/>
      <c r="B43" s="118"/>
      <c r="C43" s="7"/>
      <c r="D43" s="29">
        <v>18</v>
      </c>
      <c r="F43" s="1" t="s">
        <v>55</v>
      </c>
      <c r="G43" s="9"/>
      <c r="J43" s="121"/>
      <c r="K43" s="121"/>
      <c r="L43" s="121"/>
      <c r="M43" s="121"/>
      <c r="N43" s="121"/>
      <c r="O43" s="121"/>
    </row>
    <row r="44" spans="1:15">
      <c r="A44" s="120"/>
      <c r="B44" s="118"/>
      <c r="C44" s="7"/>
      <c r="D44" s="29">
        <v>19</v>
      </c>
      <c r="F44" s="1" t="s">
        <v>56</v>
      </c>
      <c r="G44" s="9"/>
      <c r="J44" s="121"/>
      <c r="K44" s="121"/>
      <c r="L44" s="121"/>
      <c r="M44" s="121"/>
      <c r="N44" s="121"/>
      <c r="O44" s="121"/>
    </row>
    <row r="45" spans="1:15">
      <c r="A45" s="120"/>
      <c r="B45" s="118"/>
      <c r="C45" s="7"/>
      <c r="D45" s="29">
        <v>20</v>
      </c>
      <c r="F45" s="1" t="s">
        <v>57</v>
      </c>
      <c r="G45" s="9"/>
      <c r="J45" s="121"/>
      <c r="K45" s="121"/>
      <c r="L45" s="121"/>
      <c r="M45" s="121"/>
      <c r="N45" s="121"/>
      <c r="O45" s="121"/>
    </row>
    <row r="46" spans="1:15">
      <c r="A46" s="120"/>
      <c r="B46" s="118"/>
      <c r="C46" s="7"/>
      <c r="D46" s="29">
        <v>21</v>
      </c>
      <c r="F46" s="1" t="s">
        <v>58</v>
      </c>
      <c r="G46" s="9"/>
      <c r="J46" s="121"/>
      <c r="K46" s="121"/>
      <c r="L46" s="121"/>
      <c r="M46" s="121"/>
      <c r="N46" s="121"/>
      <c r="O46" s="121"/>
    </row>
    <row r="47" spans="1:15">
      <c r="A47" s="120"/>
      <c r="B47" s="118"/>
      <c r="C47" s="7"/>
      <c r="D47" s="29">
        <v>22</v>
      </c>
      <c r="F47" s="1" t="s">
        <v>59</v>
      </c>
      <c r="G47" s="9"/>
      <c r="J47" s="121"/>
      <c r="K47" s="121"/>
      <c r="L47" s="121"/>
      <c r="M47" s="121"/>
      <c r="N47" s="121"/>
      <c r="O47" s="121"/>
    </row>
    <row r="48" spans="1:15">
      <c r="A48" s="120"/>
      <c r="B48" s="118"/>
      <c r="C48" s="17"/>
      <c r="D48" s="30"/>
      <c r="E48" s="11"/>
      <c r="F48" s="11"/>
      <c r="G48" s="12"/>
      <c r="J48" s="121"/>
      <c r="K48" s="121"/>
      <c r="L48" s="121"/>
      <c r="M48" s="121"/>
      <c r="N48" s="121"/>
      <c r="O48" s="121"/>
    </row>
    <row r="49" spans="1:25">
      <c r="A49" s="74">
        <v>2.0499999999999998</v>
      </c>
      <c r="B49" s="77" t="s">
        <v>60</v>
      </c>
      <c r="C49" s="14"/>
      <c r="D49" s="31"/>
      <c r="E49" s="15"/>
      <c r="F49" s="15"/>
      <c r="G49" s="16"/>
      <c r="J49" s="121"/>
      <c r="K49" s="121"/>
      <c r="L49" s="121"/>
      <c r="M49" s="121"/>
      <c r="N49" s="121"/>
      <c r="O49" s="121"/>
    </row>
    <row r="50" spans="1:25">
      <c r="A50" s="75"/>
      <c r="B50" s="78"/>
      <c r="C50" s="7"/>
      <c r="D50" s="29">
        <v>1</v>
      </c>
      <c r="F50" s="21">
        <v>1</v>
      </c>
      <c r="G50" s="9"/>
      <c r="J50" s="121"/>
      <c r="K50" s="121"/>
      <c r="L50" s="121"/>
      <c r="M50" s="121"/>
      <c r="N50" s="121"/>
      <c r="O50" s="121"/>
    </row>
    <row r="51" spans="1:25">
      <c r="A51" s="75"/>
      <c r="B51" s="78"/>
      <c r="C51" s="7"/>
      <c r="D51" s="29">
        <v>2</v>
      </c>
      <c r="F51" s="21">
        <v>2</v>
      </c>
      <c r="G51" s="9"/>
      <c r="J51" s="121"/>
      <c r="K51" s="121"/>
      <c r="L51" s="121"/>
      <c r="M51" s="121"/>
      <c r="N51" s="121"/>
      <c r="O51" s="121"/>
    </row>
    <row r="52" spans="1:25">
      <c r="A52" s="75"/>
      <c r="B52" s="78"/>
      <c r="C52" s="7"/>
      <c r="D52" s="29">
        <v>3</v>
      </c>
      <c r="F52" s="21">
        <v>3</v>
      </c>
      <c r="G52" s="9"/>
      <c r="J52" s="121"/>
      <c r="K52" s="121"/>
      <c r="L52" s="121"/>
      <c r="M52" s="121"/>
      <c r="N52" s="121"/>
      <c r="O52" s="121"/>
    </row>
    <row r="53" spans="1:25">
      <c r="A53" s="75"/>
      <c r="B53" s="78"/>
      <c r="C53" s="7"/>
      <c r="D53" s="29">
        <v>4</v>
      </c>
      <c r="F53" s="21">
        <v>4</v>
      </c>
      <c r="G53" s="9"/>
      <c r="J53" s="121"/>
      <c r="K53" s="121"/>
      <c r="L53" s="121"/>
      <c r="M53" s="121"/>
      <c r="N53" s="121"/>
      <c r="O53" s="121"/>
    </row>
    <row r="54" spans="1:25">
      <c r="A54" s="75"/>
      <c r="B54" s="78"/>
      <c r="C54" s="7"/>
      <c r="D54" s="29">
        <v>5</v>
      </c>
      <c r="F54" s="21">
        <v>5</v>
      </c>
      <c r="G54" s="9"/>
      <c r="J54" s="121"/>
      <c r="K54" s="121"/>
      <c r="L54" s="121"/>
      <c r="M54" s="121"/>
      <c r="N54" s="121"/>
      <c r="O54" s="121"/>
    </row>
    <row r="55" spans="1:25">
      <c r="A55" s="75"/>
      <c r="B55" s="78"/>
      <c r="C55" s="7"/>
      <c r="D55" s="29">
        <v>6</v>
      </c>
      <c r="F55" s="21">
        <v>6</v>
      </c>
      <c r="G55" s="9"/>
      <c r="J55" s="121"/>
      <c r="K55" s="121"/>
      <c r="L55" s="121"/>
      <c r="M55" s="121"/>
      <c r="N55" s="121"/>
      <c r="O55" s="121"/>
    </row>
    <row r="56" spans="1:25">
      <c r="A56" s="75"/>
      <c r="B56" s="78"/>
      <c r="C56" s="7"/>
      <c r="D56" s="29">
        <v>7</v>
      </c>
      <c r="F56" s="21">
        <v>7</v>
      </c>
      <c r="G56" s="9"/>
      <c r="J56" s="121"/>
      <c r="K56" s="121"/>
      <c r="L56" s="121"/>
      <c r="M56" s="121"/>
      <c r="N56" s="121"/>
      <c r="O56" s="121"/>
    </row>
    <row r="57" spans="1:25">
      <c r="A57" s="75"/>
      <c r="B57" s="78"/>
      <c r="C57" s="7"/>
      <c r="D57" s="29">
        <v>8</v>
      </c>
      <c r="F57" s="21" t="s">
        <v>61</v>
      </c>
      <c r="G57" s="9"/>
      <c r="J57" s="121"/>
      <c r="K57" s="121"/>
      <c r="L57" s="121"/>
      <c r="M57" s="121"/>
      <c r="N57" s="121"/>
      <c r="O57" s="121"/>
    </row>
    <row r="58" spans="1:25" ht="15" customHeight="1">
      <c r="A58" s="76"/>
      <c r="B58" s="79"/>
      <c r="C58" s="17"/>
      <c r="D58" s="30"/>
      <c r="E58" s="11"/>
      <c r="F58" s="11"/>
      <c r="G58" s="12"/>
      <c r="J58" s="121"/>
      <c r="K58" s="121"/>
      <c r="L58" s="121"/>
      <c r="M58" s="121"/>
      <c r="N58" s="121"/>
      <c r="O58" s="121"/>
    </row>
    <row r="59" spans="1:25" ht="15" customHeight="1">
      <c r="A59" s="119" t="s">
        <v>62</v>
      </c>
      <c r="B59" s="118" t="s">
        <v>63</v>
      </c>
      <c r="C59" s="14"/>
      <c r="D59" s="31"/>
      <c r="E59" s="15"/>
      <c r="F59" s="15"/>
      <c r="G59" s="16"/>
      <c r="H59" s="38">
        <v>0</v>
      </c>
      <c r="J59" s="118"/>
      <c r="K59" s="118"/>
      <c r="L59" s="118"/>
      <c r="M59" s="118"/>
      <c r="N59" s="118"/>
      <c r="O59" s="118"/>
    </row>
    <row r="60" spans="1:25">
      <c r="A60" s="119"/>
      <c r="B60" s="118"/>
      <c r="C60" s="7"/>
      <c r="D60" s="29"/>
      <c r="F60" s="1" t="s">
        <v>64</v>
      </c>
      <c r="G60" s="9"/>
      <c r="H60" s="38">
        <v>400000</v>
      </c>
      <c r="J60" s="118"/>
      <c r="K60" s="118"/>
      <c r="L60" s="118"/>
      <c r="M60" s="118"/>
      <c r="N60" s="118"/>
      <c r="O60" s="118"/>
    </row>
    <row r="61" spans="1:25">
      <c r="A61" s="119"/>
      <c r="B61" s="118"/>
      <c r="C61" s="7"/>
      <c r="D61" s="29"/>
      <c r="F61" s="1" t="s">
        <v>65</v>
      </c>
      <c r="G61" s="9"/>
      <c r="H61" s="38">
        <v>550000</v>
      </c>
      <c r="J61" s="118"/>
      <c r="K61" s="118"/>
      <c r="L61" s="118"/>
      <c r="M61" s="118"/>
      <c r="N61" s="118"/>
      <c r="O61" s="118"/>
    </row>
    <row r="62" spans="1:25">
      <c r="A62" s="119"/>
      <c r="B62" s="118"/>
      <c r="C62" s="7"/>
      <c r="D62" s="29"/>
      <c r="F62" s="1" t="s">
        <v>66</v>
      </c>
      <c r="G62" s="9"/>
      <c r="H62" s="38">
        <v>730000</v>
      </c>
      <c r="J62" s="118"/>
      <c r="K62" s="118"/>
      <c r="L62" s="118"/>
      <c r="M62" s="118"/>
      <c r="N62" s="118"/>
      <c r="O62" s="118"/>
    </row>
    <row r="63" spans="1:25">
      <c r="A63" s="119"/>
      <c r="B63" s="118"/>
      <c r="C63" s="7"/>
      <c r="D63" s="29"/>
      <c r="F63" s="1" t="s">
        <v>67</v>
      </c>
      <c r="G63" s="9"/>
      <c r="H63" s="38">
        <v>950000</v>
      </c>
      <c r="J63" s="118"/>
      <c r="K63" s="118"/>
      <c r="L63" s="118"/>
      <c r="M63" s="118"/>
      <c r="N63" s="118"/>
      <c r="O63" s="118"/>
    </row>
    <row r="64" spans="1:25">
      <c r="A64" s="119"/>
      <c r="B64" s="118"/>
      <c r="C64" s="7"/>
      <c r="D64" s="29"/>
      <c r="F64" s="1" t="s">
        <v>68</v>
      </c>
      <c r="G64" s="9"/>
      <c r="H64" s="38"/>
      <c r="J64" s="118"/>
      <c r="K64" s="118"/>
      <c r="L64" s="118"/>
      <c r="M64" s="118"/>
      <c r="N64" s="118"/>
      <c r="O64" s="118"/>
      <c r="S64" s="40"/>
      <c r="T64" s="40"/>
      <c r="U64" s="40"/>
      <c r="V64" s="40"/>
      <c r="W64" s="40"/>
      <c r="X64" s="40"/>
      <c r="Y64" s="40"/>
    </row>
    <row r="65" spans="1:26">
      <c r="A65" s="119"/>
      <c r="B65" s="118"/>
      <c r="C65" s="17"/>
      <c r="D65" s="30"/>
      <c r="E65" s="11"/>
      <c r="F65" s="11"/>
      <c r="G65" s="12"/>
      <c r="H65" s="38"/>
      <c r="J65" s="118"/>
      <c r="K65" s="118"/>
      <c r="L65" s="118"/>
      <c r="M65" s="118"/>
      <c r="N65" s="118"/>
      <c r="O65" s="118"/>
    </row>
    <row r="66" spans="1:26" ht="15" customHeight="1">
      <c r="A66" s="119" t="s">
        <v>69</v>
      </c>
      <c r="B66" s="118" t="s">
        <v>70</v>
      </c>
      <c r="C66" s="14"/>
      <c r="D66" s="31"/>
      <c r="E66" s="15"/>
      <c r="F66" s="15"/>
      <c r="G66" s="16"/>
      <c r="H66" s="38"/>
      <c r="J66" s="118"/>
      <c r="K66" s="118"/>
      <c r="L66" s="118"/>
      <c r="M66" s="118"/>
      <c r="N66" s="118"/>
      <c r="O66" s="118"/>
    </row>
    <row r="67" spans="1:26">
      <c r="A67" s="119"/>
      <c r="B67" s="118"/>
      <c r="C67" s="7"/>
      <c r="D67" s="29"/>
      <c r="F67" s="1" t="s">
        <v>71</v>
      </c>
      <c r="G67" s="9"/>
      <c r="H67" s="38">
        <f>H60*2</f>
        <v>800000</v>
      </c>
      <c r="J67" s="118"/>
      <c r="K67" s="118"/>
      <c r="L67" s="118"/>
      <c r="M67" s="118"/>
      <c r="N67" s="118"/>
      <c r="O67" s="118"/>
    </row>
    <row r="68" spans="1:26">
      <c r="A68" s="119"/>
      <c r="B68" s="118"/>
      <c r="C68" s="7"/>
      <c r="D68" s="29"/>
      <c r="F68" s="1" t="s">
        <v>72</v>
      </c>
      <c r="G68" s="9"/>
      <c r="H68" s="38">
        <f t="shared" ref="H68:H70" si="0">H61*2</f>
        <v>1100000</v>
      </c>
      <c r="J68" s="118"/>
      <c r="K68" s="118"/>
      <c r="L68" s="118"/>
      <c r="M68" s="118"/>
      <c r="N68" s="118"/>
      <c r="O68" s="118"/>
    </row>
    <row r="69" spans="1:26">
      <c r="A69" s="119"/>
      <c r="B69" s="118"/>
      <c r="C69" s="7"/>
      <c r="D69" s="29"/>
      <c r="F69" s="1" t="s">
        <v>73</v>
      </c>
      <c r="G69" s="9"/>
      <c r="H69" s="38">
        <f t="shared" si="0"/>
        <v>1460000</v>
      </c>
      <c r="J69" s="118"/>
      <c r="K69" s="118"/>
      <c r="L69" s="118"/>
      <c r="M69" s="118"/>
      <c r="N69" s="118"/>
      <c r="O69" s="118"/>
    </row>
    <row r="70" spans="1:26">
      <c r="A70" s="119"/>
      <c r="B70" s="118"/>
      <c r="C70" s="7"/>
      <c r="D70" s="29"/>
      <c r="F70" s="1" t="s">
        <v>74</v>
      </c>
      <c r="G70" s="9"/>
      <c r="H70" s="38">
        <f t="shared" si="0"/>
        <v>1900000</v>
      </c>
      <c r="J70" s="118"/>
      <c r="K70" s="118"/>
      <c r="L70" s="118"/>
      <c r="M70" s="118"/>
      <c r="N70" s="118"/>
      <c r="O70" s="118"/>
    </row>
    <row r="71" spans="1:26">
      <c r="A71" s="119"/>
      <c r="B71" s="118"/>
      <c r="C71" s="7"/>
      <c r="D71" s="29"/>
      <c r="F71" s="1" t="s">
        <v>75</v>
      </c>
      <c r="G71" s="9"/>
      <c r="H71" s="38"/>
      <c r="J71" s="118"/>
      <c r="K71" s="118"/>
      <c r="L71" s="118"/>
      <c r="M71" s="118"/>
      <c r="N71" s="118"/>
      <c r="O71" s="118"/>
    </row>
    <row r="72" spans="1:26">
      <c r="A72" s="119"/>
      <c r="B72" s="118"/>
      <c r="C72" s="17"/>
      <c r="D72" s="30"/>
      <c r="E72" s="11"/>
      <c r="F72" s="11"/>
      <c r="G72" s="12"/>
      <c r="H72" s="38"/>
      <c r="J72" s="118"/>
      <c r="K72" s="118"/>
      <c r="L72" s="118"/>
      <c r="M72" s="118"/>
      <c r="N72" s="118"/>
      <c r="O72" s="118"/>
      <c r="T72" s="40"/>
      <c r="U72" s="40"/>
      <c r="V72" s="40"/>
      <c r="W72" s="40"/>
      <c r="X72" s="40"/>
      <c r="Y72" s="40"/>
      <c r="Z72" s="40"/>
    </row>
    <row r="73" spans="1:26" ht="15" customHeight="1">
      <c r="A73" s="119" t="s">
        <v>76</v>
      </c>
      <c r="B73" s="118" t="s">
        <v>77</v>
      </c>
      <c r="C73" s="14"/>
      <c r="D73" s="31"/>
      <c r="E73" s="15"/>
      <c r="F73" s="15"/>
      <c r="G73" s="16"/>
      <c r="H73" s="38"/>
      <c r="J73" s="118"/>
      <c r="K73" s="118"/>
      <c r="L73" s="118"/>
      <c r="M73" s="118"/>
      <c r="N73" s="118"/>
      <c r="O73" s="118"/>
    </row>
    <row r="74" spans="1:26">
      <c r="A74" s="119"/>
      <c r="B74" s="118"/>
      <c r="C74" s="7"/>
      <c r="D74" s="29"/>
      <c r="F74" s="1" t="s">
        <v>78</v>
      </c>
      <c r="G74" s="9"/>
      <c r="H74" s="38">
        <f>H60*3</f>
        <v>1200000</v>
      </c>
      <c r="J74" s="118"/>
      <c r="K74" s="118"/>
      <c r="L74" s="118"/>
      <c r="M74" s="118"/>
      <c r="N74" s="118"/>
      <c r="O74" s="118"/>
    </row>
    <row r="75" spans="1:26">
      <c r="A75" s="119"/>
      <c r="B75" s="118"/>
      <c r="C75" s="7"/>
      <c r="D75" s="29"/>
      <c r="F75" s="1" t="s">
        <v>79</v>
      </c>
      <c r="G75" s="9"/>
      <c r="H75" s="38">
        <f t="shared" ref="H75:H77" si="1">H61*3</f>
        <v>1650000</v>
      </c>
      <c r="J75" s="118"/>
      <c r="K75" s="118"/>
      <c r="L75" s="118"/>
      <c r="M75" s="118"/>
      <c r="N75" s="118"/>
      <c r="O75" s="118"/>
    </row>
    <row r="76" spans="1:26">
      <c r="A76" s="119"/>
      <c r="B76" s="118"/>
      <c r="C76" s="7"/>
      <c r="D76" s="29"/>
      <c r="F76" s="1" t="s">
        <v>80</v>
      </c>
      <c r="G76" s="9"/>
      <c r="H76" s="38">
        <f t="shared" si="1"/>
        <v>2190000</v>
      </c>
      <c r="J76" s="118"/>
      <c r="K76" s="118"/>
      <c r="L76" s="118"/>
      <c r="M76" s="118"/>
      <c r="N76" s="118"/>
      <c r="O76" s="118"/>
    </row>
    <row r="77" spans="1:26">
      <c r="A77" s="119"/>
      <c r="B77" s="118"/>
      <c r="C77" s="7"/>
      <c r="D77" s="29"/>
      <c r="F77" s="1" t="s">
        <v>81</v>
      </c>
      <c r="G77" s="9"/>
      <c r="H77" s="38">
        <f t="shared" si="1"/>
        <v>2850000</v>
      </c>
      <c r="J77" s="118"/>
      <c r="K77" s="118"/>
      <c r="L77" s="118"/>
      <c r="M77" s="118"/>
      <c r="N77" s="118"/>
      <c r="O77" s="118"/>
    </row>
    <row r="78" spans="1:26">
      <c r="A78" s="119"/>
      <c r="B78" s="118"/>
      <c r="C78" s="7"/>
      <c r="D78" s="29"/>
      <c r="F78" s="1" t="s">
        <v>82</v>
      </c>
      <c r="G78" s="9"/>
      <c r="H78" s="38"/>
      <c r="J78" s="118"/>
      <c r="K78" s="118"/>
      <c r="L78" s="118"/>
      <c r="M78" s="118"/>
      <c r="N78" s="118"/>
      <c r="O78" s="118"/>
    </row>
    <row r="79" spans="1:26">
      <c r="A79" s="119"/>
      <c r="B79" s="118"/>
      <c r="C79" s="17"/>
      <c r="D79" s="30"/>
      <c r="E79" s="11"/>
      <c r="F79" s="11"/>
      <c r="G79" s="12"/>
      <c r="H79" s="38"/>
      <c r="J79" s="118"/>
      <c r="K79" s="118"/>
      <c r="L79" s="118"/>
      <c r="M79" s="118"/>
      <c r="N79" s="118"/>
      <c r="O79" s="118"/>
    </row>
    <row r="80" spans="1:26" ht="15" customHeight="1">
      <c r="A80" s="119" t="s">
        <v>83</v>
      </c>
      <c r="B80" s="118" t="s">
        <v>84</v>
      </c>
      <c r="C80" s="14"/>
      <c r="D80" s="31"/>
      <c r="E80" s="15"/>
      <c r="F80" s="15"/>
      <c r="G80" s="16"/>
      <c r="H80" s="38"/>
      <c r="J80" s="118"/>
      <c r="K80" s="118"/>
      <c r="L80" s="118"/>
      <c r="M80" s="118"/>
      <c r="N80" s="118"/>
      <c r="O80" s="118"/>
    </row>
    <row r="81" spans="1:15">
      <c r="A81" s="119"/>
      <c r="B81" s="118"/>
      <c r="C81" s="7"/>
      <c r="D81" s="29"/>
      <c r="F81" s="1" t="s">
        <v>85</v>
      </c>
      <c r="G81" s="9"/>
      <c r="H81" s="38">
        <f>H60*4</f>
        <v>1600000</v>
      </c>
      <c r="J81" s="118"/>
      <c r="K81" s="118"/>
      <c r="L81" s="118"/>
      <c r="M81" s="118"/>
      <c r="N81" s="118"/>
      <c r="O81" s="118"/>
    </row>
    <row r="82" spans="1:15">
      <c r="A82" s="119"/>
      <c r="B82" s="118"/>
      <c r="C82" s="7"/>
      <c r="D82" s="29"/>
      <c r="F82" s="1" t="s">
        <v>86</v>
      </c>
      <c r="G82" s="9"/>
      <c r="H82" s="38">
        <f t="shared" ref="H82:H84" si="2">H61*4</f>
        <v>2200000</v>
      </c>
      <c r="J82" s="118"/>
      <c r="K82" s="118"/>
      <c r="L82" s="118"/>
      <c r="M82" s="118"/>
      <c r="N82" s="118"/>
      <c r="O82" s="118"/>
    </row>
    <row r="83" spans="1:15">
      <c r="A83" s="119"/>
      <c r="B83" s="118"/>
      <c r="C83" s="7"/>
      <c r="D83" s="29"/>
      <c r="F83" s="1" t="s">
        <v>87</v>
      </c>
      <c r="G83" s="9"/>
      <c r="H83" s="38">
        <f t="shared" si="2"/>
        <v>2920000</v>
      </c>
      <c r="J83" s="118"/>
      <c r="K83" s="118"/>
      <c r="L83" s="118"/>
      <c r="M83" s="118"/>
      <c r="N83" s="118"/>
      <c r="O83" s="118"/>
    </row>
    <row r="84" spans="1:15">
      <c r="A84" s="119"/>
      <c r="B84" s="118"/>
      <c r="C84" s="7"/>
      <c r="D84" s="29"/>
      <c r="F84" s="1" t="s">
        <v>88</v>
      </c>
      <c r="G84" s="9"/>
      <c r="H84" s="38">
        <f t="shared" si="2"/>
        <v>3800000</v>
      </c>
      <c r="J84" s="118"/>
      <c r="K84" s="118"/>
      <c r="L84" s="118"/>
      <c r="M84" s="118"/>
      <c r="N84" s="118"/>
      <c r="O84" s="118"/>
    </row>
    <row r="85" spans="1:15">
      <c r="A85" s="119"/>
      <c r="B85" s="118"/>
      <c r="C85" s="7"/>
      <c r="D85" s="29"/>
      <c r="F85" s="1" t="s">
        <v>89</v>
      </c>
      <c r="G85" s="9"/>
      <c r="H85" s="38"/>
      <c r="J85" s="118"/>
      <c r="K85" s="118"/>
      <c r="L85" s="118"/>
      <c r="M85" s="118"/>
      <c r="N85" s="118"/>
      <c r="O85" s="118"/>
    </row>
    <row r="86" spans="1:15">
      <c r="A86" s="119"/>
      <c r="B86" s="118"/>
      <c r="C86" s="17"/>
      <c r="D86" s="30"/>
      <c r="E86" s="11"/>
      <c r="F86" s="11"/>
      <c r="G86" s="12"/>
      <c r="H86" s="38"/>
      <c r="J86" s="118"/>
      <c r="K86" s="118"/>
      <c r="L86" s="118"/>
      <c r="M86" s="118"/>
      <c r="N86" s="118"/>
      <c r="O86" s="118"/>
    </row>
    <row r="87" spans="1:15" ht="15" customHeight="1">
      <c r="A87" s="119" t="s">
        <v>90</v>
      </c>
      <c r="B87" s="118" t="s">
        <v>91</v>
      </c>
      <c r="C87" s="14"/>
      <c r="D87" s="31"/>
      <c r="E87" s="15"/>
      <c r="F87" s="15"/>
      <c r="G87" s="16"/>
      <c r="H87" s="38"/>
      <c r="J87" s="118"/>
      <c r="K87" s="118"/>
      <c r="L87" s="118"/>
      <c r="M87" s="118"/>
      <c r="N87" s="118"/>
      <c r="O87" s="118"/>
    </row>
    <row r="88" spans="1:15">
      <c r="A88" s="119"/>
      <c r="B88" s="118"/>
      <c r="C88" s="7"/>
      <c r="D88" s="29"/>
      <c r="F88" s="1" t="s">
        <v>92</v>
      </c>
      <c r="G88" s="9"/>
      <c r="H88" s="38">
        <f>H60*5</f>
        <v>2000000</v>
      </c>
      <c r="J88" s="118"/>
      <c r="K88" s="118"/>
      <c r="L88" s="118"/>
      <c r="M88" s="118"/>
      <c r="N88" s="118"/>
      <c r="O88" s="118"/>
    </row>
    <row r="89" spans="1:15">
      <c r="A89" s="119"/>
      <c r="B89" s="118"/>
      <c r="C89" s="7"/>
      <c r="D89" s="29"/>
      <c r="F89" s="1" t="s">
        <v>93</v>
      </c>
      <c r="G89" s="9"/>
      <c r="H89" s="38">
        <f t="shared" ref="H89:H91" si="3">H61*5</f>
        <v>2750000</v>
      </c>
      <c r="J89" s="118"/>
      <c r="K89" s="118"/>
      <c r="L89" s="118"/>
      <c r="M89" s="118"/>
      <c r="N89" s="118"/>
      <c r="O89" s="118"/>
    </row>
    <row r="90" spans="1:15">
      <c r="A90" s="119"/>
      <c r="B90" s="118"/>
      <c r="C90" s="7"/>
      <c r="D90" s="29"/>
      <c r="F90" s="1" t="s">
        <v>94</v>
      </c>
      <c r="G90" s="9"/>
      <c r="H90" s="38">
        <f t="shared" si="3"/>
        <v>3650000</v>
      </c>
      <c r="J90" s="118"/>
      <c r="K90" s="118"/>
      <c r="L90" s="118"/>
      <c r="M90" s="118"/>
      <c r="N90" s="118"/>
      <c r="O90" s="118"/>
    </row>
    <row r="91" spans="1:15">
      <c r="A91" s="119"/>
      <c r="B91" s="118"/>
      <c r="C91" s="7"/>
      <c r="D91" s="29"/>
      <c r="F91" s="1" t="s">
        <v>95</v>
      </c>
      <c r="G91" s="9"/>
      <c r="H91" s="38">
        <f t="shared" si="3"/>
        <v>4750000</v>
      </c>
      <c r="J91" s="118"/>
      <c r="K91" s="118"/>
      <c r="L91" s="118"/>
      <c r="M91" s="118"/>
      <c r="N91" s="118"/>
      <c r="O91" s="118"/>
    </row>
    <row r="92" spans="1:15">
      <c r="A92" s="119"/>
      <c r="B92" s="118"/>
      <c r="C92" s="7"/>
      <c r="D92" s="29"/>
      <c r="F92" s="1" t="s">
        <v>96</v>
      </c>
      <c r="G92" s="9"/>
      <c r="H92" s="38"/>
      <c r="J92" s="118"/>
      <c r="K92" s="118"/>
      <c r="L92" s="118"/>
      <c r="M92" s="118"/>
      <c r="N92" s="118"/>
      <c r="O92" s="118"/>
    </row>
    <row r="93" spans="1:15">
      <c r="A93" s="119"/>
      <c r="B93" s="118"/>
      <c r="C93" s="17"/>
      <c r="D93" s="30"/>
      <c r="E93" s="11"/>
      <c r="F93" s="11"/>
      <c r="G93" s="12"/>
      <c r="H93" s="38"/>
      <c r="J93" s="118"/>
      <c r="K93" s="118"/>
      <c r="L93" s="118"/>
      <c r="M93" s="118"/>
      <c r="N93" s="118"/>
      <c r="O93" s="118"/>
    </row>
    <row r="94" spans="1:15" ht="15" customHeight="1">
      <c r="A94" s="119" t="s">
        <v>97</v>
      </c>
      <c r="B94" s="118" t="s">
        <v>98</v>
      </c>
      <c r="C94" s="14"/>
      <c r="D94" s="31"/>
      <c r="E94" s="15"/>
      <c r="F94" s="15"/>
      <c r="G94" s="16"/>
      <c r="H94" s="38"/>
      <c r="J94" s="118"/>
      <c r="K94" s="118"/>
      <c r="L94" s="118"/>
      <c r="M94" s="118"/>
      <c r="N94" s="118"/>
      <c r="O94" s="118"/>
    </row>
    <row r="95" spans="1:15">
      <c r="A95" s="119"/>
      <c r="B95" s="118"/>
      <c r="C95" s="7"/>
      <c r="D95" s="29"/>
      <c r="F95" s="1" t="s">
        <v>99</v>
      </c>
      <c r="G95" s="9"/>
      <c r="H95" s="38">
        <f>H60*6</f>
        <v>2400000</v>
      </c>
      <c r="J95" s="118"/>
      <c r="K95" s="118"/>
      <c r="L95" s="118"/>
      <c r="M95" s="118"/>
      <c r="N95" s="118"/>
      <c r="O95" s="118"/>
    </row>
    <row r="96" spans="1:15">
      <c r="A96" s="119"/>
      <c r="B96" s="118"/>
      <c r="C96" s="7"/>
      <c r="D96" s="29"/>
      <c r="F96" s="1" t="s">
        <v>100</v>
      </c>
      <c r="G96" s="9"/>
      <c r="H96" s="38">
        <f t="shared" ref="H96:H98" si="4">H61*6</f>
        <v>3300000</v>
      </c>
      <c r="J96" s="118"/>
      <c r="K96" s="118"/>
      <c r="L96" s="118"/>
      <c r="M96" s="118"/>
      <c r="N96" s="118"/>
      <c r="O96" s="118"/>
    </row>
    <row r="97" spans="1:15">
      <c r="A97" s="119"/>
      <c r="B97" s="118"/>
      <c r="C97" s="7"/>
      <c r="D97" s="29"/>
      <c r="F97" s="1" t="s">
        <v>101</v>
      </c>
      <c r="G97" s="9"/>
      <c r="H97" s="38">
        <f t="shared" si="4"/>
        <v>4380000</v>
      </c>
      <c r="J97" s="118"/>
      <c r="K97" s="118"/>
      <c r="L97" s="118"/>
      <c r="M97" s="118"/>
      <c r="N97" s="118"/>
      <c r="O97" s="118"/>
    </row>
    <row r="98" spans="1:15">
      <c r="A98" s="119"/>
      <c r="B98" s="118"/>
      <c r="C98" s="7"/>
      <c r="D98" s="29"/>
      <c r="F98" s="1" t="s">
        <v>102</v>
      </c>
      <c r="G98" s="9"/>
      <c r="H98" s="38">
        <f t="shared" si="4"/>
        <v>5700000</v>
      </c>
      <c r="J98" s="118"/>
      <c r="K98" s="118"/>
      <c r="L98" s="118"/>
      <c r="M98" s="118"/>
      <c r="N98" s="118"/>
      <c r="O98" s="118"/>
    </row>
    <row r="99" spans="1:15">
      <c r="A99" s="119"/>
      <c r="B99" s="118"/>
      <c r="C99" s="7"/>
      <c r="D99" s="29"/>
      <c r="F99" s="1" t="s">
        <v>103</v>
      </c>
      <c r="G99" s="9"/>
      <c r="H99" s="38"/>
      <c r="J99" s="118"/>
      <c r="K99" s="118"/>
      <c r="L99" s="118"/>
      <c r="M99" s="118"/>
      <c r="N99" s="118"/>
      <c r="O99" s="118"/>
    </row>
    <row r="100" spans="1:15">
      <c r="A100" s="119"/>
      <c r="B100" s="118"/>
      <c r="C100" s="17"/>
      <c r="D100" s="30"/>
      <c r="E100" s="11"/>
      <c r="F100" s="11"/>
      <c r="G100" s="12"/>
      <c r="H100" s="38"/>
      <c r="J100" s="118"/>
      <c r="K100" s="118"/>
      <c r="L100" s="118"/>
      <c r="M100" s="118"/>
      <c r="N100" s="118"/>
      <c r="O100" s="118"/>
    </row>
    <row r="101" spans="1:15" ht="15" customHeight="1">
      <c r="A101" s="119" t="s">
        <v>104</v>
      </c>
      <c r="B101" s="118" t="s">
        <v>105</v>
      </c>
      <c r="C101" s="14"/>
      <c r="D101" s="31"/>
      <c r="E101" s="15"/>
      <c r="F101" s="15"/>
      <c r="G101" s="16"/>
      <c r="H101" s="38"/>
      <c r="J101" s="118"/>
      <c r="K101" s="118"/>
      <c r="L101" s="118"/>
      <c r="M101" s="118"/>
      <c r="N101" s="118"/>
      <c r="O101" s="118"/>
    </row>
    <row r="102" spans="1:15">
      <c r="A102" s="119"/>
      <c r="B102" s="118"/>
      <c r="C102" s="7"/>
      <c r="D102" s="29"/>
      <c r="F102" s="1" t="s">
        <v>106</v>
      </c>
      <c r="G102" s="9"/>
      <c r="H102" s="38">
        <f>H60*7</f>
        <v>2800000</v>
      </c>
      <c r="J102" s="118"/>
      <c r="K102" s="118"/>
      <c r="L102" s="118"/>
      <c r="M102" s="118"/>
      <c r="N102" s="118"/>
      <c r="O102" s="118"/>
    </row>
    <row r="103" spans="1:15">
      <c r="A103" s="119"/>
      <c r="B103" s="118"/>
      <c r="C103" s="7"/>
      <c r="D103" s="29"/>
      <c r="F103" s="1" t="s">
        <v>107</v>
      </c>
      <c r="G103" s="9"/>
      <c r="H103" s="38">
        <f t="shared" ref="H103:H105" si="5">H61*7</f>
        <v>3850000</v>
      </c>
      <c r="J103" s="118"/>
      <c r="K103" s="118"/>
      <c r="L103" s="118"/>
      <c r="M103" s="118"/>
      <c r="N103" s="118"/>
      <c r="O103" s="118"/>
    </row>
    <row r="104" spans="1:15">
      <c r="A104" s="119"/>
      <c r="B104" s="118"/>
      <c r="C104" s="7"/>
      <c r="D104" s="29"/>
      <c r="F104" s="1" t="s">
        <v>108</v>
      </c>
      <c r="G104" s="9"/>
      <c r="H104" s="38">
        <f t="shared" si="5"/>
        <v>5110000</v>
      </c>
      <c r="J104" s="118"/>
      <c r="K104" s="118"/>
      <c r="L104" s="118"/>
      <c r="M104" s="118"/>
      <c r="N104" s="118"/>
      <c r="O104" s="118"/>
    </row>
    <row r="105" spans="1:15">
      <c r="A105" s="119"/>
      <c r="B105" s="118"/>
      <c r="C105" s="7"/>
      <c r="D105" s="29"/>
      <c r="F105" s="1" t="s">
        <v>109</v>
      </c>
      <c r="G105" s="9"/>
      <c r="H105" s="38">
        <f t="shared" si="5"/>
        <v>6650000</v>
      </c>
      <c r="J105" s="118"/>
      <c r="K105" s="118"/>
      <c r="L105" s="118"/>
      <c r="M105" s="118"/>
      <c r="N105" s="118"/>
      <c r="O105" s="118"/>
    </row>
    <row r="106" spans="1:15">
      <c r="A106" s="119"/>
      <c r="B106" s="118"/>
      <c r="C106" s="7"/>
      <c r="D106" s="29"/>
      <c r="F106" s="1" t="s">
        <v>110</v>
      </c>
      <c r="G106" s="9"/>
      <c r="H106" s="38"/>
      <c r="J106" s="118"/>
      <c r="K106" s="118"/>
      <c r="L106" s="118"/>
      <c r="M106" s="118"/>
      <c r="N106" s="118"/>
      <c r="O106" s="118"/>
    </row>
    <row r="107" spans="1:15">
      <c r="A107" s="119"/>
      <c r="B107" s="118"/>
      <c r="C107" s="17"/>
      <c r="D107" s="30"/>
      <c r="E107" s="11"/>
      <c r="F107" s="11"/>
      <c r="G107" s="12"/>
      <c r="H107" s="38"/>
      <c r="J107" s="118"/>
      <c r="K107" s="118"/>
      <c r="L107" s="118"/>
      <c r="M107" s="118"/>
      <c r="N107" s="118"/>
      <c r="O107" s="118"/>
    </row>
    <row r="108" spans="1:15" ht="15" customHeight="1">
      <c r="A108" s="119" t="s">
        <v>111</v>
      </c>
      <c r="B108" s="118" t="s">
        <v>112</v>
      </c>
      <c r="C108" s="14"/>
      <c r="D108" s="31"/>
      <c r="E108" s="15"/>
      <c r="F108" s="15"/>
      <c r="G108" s="16"/>
      <c r="H108" s="38"/>
      <c r="J108" s="118"/>
      <c r="K108" s="118"/>
      <c r="L108" s="118"/>
      <c r="M108" s="118"/>
      <c r="N108" s="118"/>
      <c r="O108" s="118"/>
    </row>
    <row r="109" spans="1:15">
      <c r="A109" s="119"/>
      <c r="B109" s="118"/>
      <c r="C109" s="7"/>
      <c r="D109" s="29"/>
      <c r="F109" s="1" t="s">
        <v>113</v>
      </c>
      <c r="G109" s="9"/>
      <c r="H109" s="38">
        <f>H60*8</f>
        <v>3200000</v>
      </c>
      <c r="J109" s="118"/>
      <c r="K109" s="118"/>
      <c r="L109" s="118"/>
      <c r="M109" s="118"/>
      <c r="N109" s="118"/>
      <c r="O109" s="118"/>
    </row>
    <row r="110" spans="1:15">
      <c r="A110" s="119"/>
      <c r="B110" s="118"/>
      <c r="C110" s="7"/>
      <c r="D110" s="29"/>
      <c r="F110" s="1" t="s">
        <v>114</v>
      </c>
      <c r="G110" s="9"/>
      <c r="H110" s="38">
        <f t="shared" ref="H110:H112" si="6">H61*8</f>
        <v>4400000</v>
      </c>
      <c r="J110" s="118"/>
      <c r="K110" s="118"/>
      <c r="L110" s="118"/>
      <c r="M110" s="118"/>
      <c r="N110" s="118"/>
      <c r="O110" s="118"/>
    </row>
    <row r="111" spans="1:15">
      <c r="A111" s="119"/>
      <c r="B111" s="118"/>
      <c r="C111" s="7"/>
      <c r="D111" s="29"/>
      <c r="F111" s="1" t="s">
        <v>115</v>
      </c>
      <c r="G111" s="9"/>
      <c r="H111" s="38">
        <f t="shared" si="6"/>
        <v>5840000</v>
      </c>
      <c r="J111" s="118"/>
      <c r="K111" s="118"/>
      <c r="L111" s="118"/>
      <c r="M111" s="118"/>
      <c r="N111" s="118"/>
      <c r="O111" s="118"/>
    </row>
    <row r="112" spans="1:15">
      <c r="A112" s="119"/>
      <c r="B112" s="118"/>
      <c r="C112" s="7"/>
      <c r="D112" s="29"/>
      <c r="F112" s="1" t="s">
        <v>116</v>
      </c>
      <c r="G112" s="9"/>
      <c r="H112" s="38">
        <f t="shared" si="6"/>
        <v>7600000</v>
      </c>
      <c r="J112" s="118"/>
      <c r="K112" s="118"/>
      <c r="L112" s="118"/>
      <c r="M112" s="118"/>
      <c r="N112" s="118"/>
      <c r="O112" s="118"/>
    </row>
    <row r="113" spans="1:15">
      <c r="A113" s="119"/>
      <c r="B113" s="118"/>
      <c r="C113" s="7"/>
      <c r="D113" s="29"/>
      <c r="F113" s="1" t="s">
        <v>117</v>
      </c>
      <c r="G113" s="9"/>
      <c r="J113" s="118"/>
      <c r="K113" s="118"/>
      <c r="L113" s="118"/>
      <c r="M113" s="118"/>
      <c r="N113" s="118"/>
      <c r="O113" s="118"/>
    </row>
    <row r="114" spans="1:15">
      <c r="A114" s="119"/>
      <c r="B114" s="118"/>
      <c r="C114" s="17"/>
      <c r="D114" s="30"/>
      <c r="E114" s="11"/>
      <c r="F114" s="11"/>
      <c r="G114" s="12"/>
      <c r="J114" s="118"/>
      <c r="K114" s="118"/>
      <c r="L114" s="118"/>
      <c r="M114" s="118"/>
      <c r="N114" s="118"/>
      <c r="O114" s="118"/>
    </row>
    <row r="115" spans="1:15" ht="17.100000000000001" customHeight="1">
      <c r="A115" s="120">
        <v>2.0699999999999998</v>
      </c>
      <c r="B115" s="118" t="s">
        <v>118</v>
      </c>
      <c r="C115" s="14"/>
      <c r="D115" s="31"/>
      <c r="E115" s="15"/>
      <c r="F115" s="15"/>
      <c r="G115" s="16"/>
      <c r="J115" s="124"/>
      <c r="K115" s="124"/>
      <c r="L115" s="124"/>
      <c r="M115" s="124"/>
      <c r="N115" s="124"/>
      <c r="O115" s="124"/>
    </row>
    <row r="116" spans="1:15">
      <c r="A116" s="120"/>
      <c r="B116" s="118"/>
      <c r="C116" s="7"/>
      <c r="D116" s="29">
        <v>1</v>
      </c>
      <c r="F116" s="1" t="s">
        <v>119</v>
      </c>
      <c r="G116" s="9"/>
      <c r="J116" s="124"/>
      <c r="K116" s="124"/>
      <c r="L116" s="124"/>
      <c r="M116" s="124"/>
      <c r="N116" s="124"/>
      <c r="O116" s="124"/>
    </row>
    <row r="117" spans="1:15">
      <c r="A117" s="120"/>
      <c r="B117" s="118"/>
      <c r="C117" s="7"/>
      <c r="D117" s="29">
        <v>2</v>
      </c>
      <c r="F117" s="1" t="s">
        <v>120</v>
      </c>
      <c r="G117" s="9"/>
      <c r="J117" s="124"/>
      <c r="K117" s="124"/>
      <c r="L117" s="124"/>
      <c r="M117" s="124"/>
      <c r="N117" s="124"/>
      <c r="O117" s="124"/>
    </row>
    <row r="118" spans="1:15">
      <c r="A118" s="120"/>
      <c r="B118" s="118"/>
      <c r="C118" s="7"/>
      <c r="D118" s="29">
        <v>3</v>
      </c>
      <c r="F118" s="1" t="s">
        <v>121</v>
      </c>
      <c r="G118" s="9"/>
      <c r="J118" s="124"/>
      <c r="K118" s="124"/>
      <c r="L118" s="124"/>
      <c r="M118" s="124"/>
      <c r="N118" s="124"/>
      <c r="O118" s="124"/>
    </row>
    <row r="119" spans="1:15">
      <c r="A119" s="120"/>
      <c r="B119" s="118"/>
      <c r="C119" s="7"/>
      <c r="D119" s="29">
        <v>9</v>
      </c>
      <c r="F119" s="1" t="s">
        <v>122</v>
      </c>
      <c r="G119" s="9"/>
      <c r="J119" s="124"/>
      <c r="K119" s="124"/>
      <c r="L119" s="124"/>
      <c r="M119" s="124"/>
      <c r="N119" s="124"/>
      <c r="O119" s="124"/>
    </row>
    <row r="120" spans="1:15">
      <c r="A120" s="120"/>
      <c r="B120" s="118"/>
      <c r="C120" s="17"/>
      <c r="D120" s="30"/>
      <c r="E120" s="11"/>
      <c r="F120" s="11"/>
      <c r="G120" s="12"/>
      <c r="J120" s="124"/>
      <c r="K120" s="124"/>
      <c r="L120" s="124"/>
      <c r="M120" s="124"/>
      <c r="N120" s="124"/>
      <c r="O120" s="124"/>
    </row>
    <row r="121" spans="1:15" ht="15" customHeight="1">
      <c r="A121" s="74">
        <v>2.08</v>
      </c>
      <c r="B121" s="77" t="s">
        <v>123</v>
      </c>
      <c r="C121" s="14"/>
      <c r="D121" s="31"/>
      <c r="E121" s="15"/>
      <c r="F121" s="15"/>
      <c r="G121" s="16"/>
      <c r="J121" s="118"/>
      <c r="K121" s="118"/>
      <c r="L121" s="118"/>
      <c r="M121" s="118"/>
      <c r="N121" s="118"/>
      <c r="O121" s="118"/>
    </row>
    <row r="122" spans="1:15">
      <c r="A122" s="75"/>
      <c r="B122" s="78"/>
      <c r="C122" s="7"/>
      <c r="D122" s="29">
        <v>1</v>
      </c>
      <c r="F122" s="21" t="s">
        <v>124</v>
      </c>
      <c r="G122" s="9"/>
      <c r="J122" s="118"/>
      <c r="K122" s="118"/>
      <c r="L122" s="118"/>
      <c r="M122" s="118"/>
      <c r="N122" s="118"/>
      <c r="O122" s="118"/>
    </row>
    <row r="123" spans="1:15">
      <c r="A123" s="75"/>
      <c r="B123" s="78"/>
      <c r="C123" s="7"/>
      <c r="D123" s="29">
        <v>2</v>
      </c>
      <c r="F123" s="21" t="s">
        <v>125</v>
      </c>
      <c r="G123" s="9"/>
      <c r="J123" s="118"/>
      <c r="K123" s="118"/>
      <c r="L123" s="118"/>
      <c r="M123" s="118"/>
      <c r="N123" s="118"/>
      <c r="O123" s="118"/>
    </row>
    <row r="124" spans="1:15">
      <c r="A124" s="75"/>
      <c r="B124" s="78"/>
      <c r="C124" s="7"/>
      <c r="D124" s="29">
        <v>3</v>
      </c>
      <c r="F124" s="1" t="s">
        <v>126</v>
      </c>
      <c r="G124" s="9"/>
      <c r="J124" s="118"/>
      <c r="K124" s="118"/>
      <c r="L124" s="118"/>
      <c r="M124" s="118"/>
      <c r="N124" s="118"/>
      <c r="O124" s="118"/>
    </row>
    <row r="125" spans="1:15">
      <c r="A125" s="75"/>
      <c r="B125" s="78"/>
      <c r="C125" s="7"/>
      <c r="D125" s="29">
        <v>4</v>
      </c>
      <c r="F125" s="1" t="s">
        <v>127</v>
      </c>
      <c r="G125" s="9"/>
      <c r="J125" s="118"/>
      <c r="K125" s="118"/>
      <c r="L125" s="118"/>
      <c r="M125" s="118"/>
      <c r="N125" s="118"/>
      <c r="O125" s="118"/>
    </row>
    <row r="126" spans="1:15">
      <c r="A126" s="75"/>
      <c r="B126" s="78"/>
      <c r="C126" s="7"/>
      <c r="D126" s="29">
        <v>5</v>
      </c>
      <c r="F126" s="37" t="s">
        <v>128</v>
      </c>
      <c r="G126" s="9"/>
      <c r="J126" s="118"/>
      <c r="K126" s="118"/>
      <c r="L126" s="118"/>
      <c r="M126" s="118"/>
      <c r="N126" s="118"/>
      <c r="O126" s="118"/>
    </row>
    <row r="127" spans="1:15">
      <c r="A127" s="75"/>
      <c r="B127" s="78"/>
      <c r="C127" s="7"/>
      <c r="D127" s="29">
        <v>99</v>
      </c>
      <c r="F127" s="37" t="s">
        <v>129</v>
      </c>
      <c r="G127" s="9"/>
      <c r="J127" s="118"/>
      <c r="K127" s="118"/>
      <c r="L127" s="118"/>
      <c r="M127" s="118"/>
      <c r="N127" s="118"/>
      <c r="O127" s="118"/>
    </row>
    <row r="128" spans="1:15">
      <c r="A128" s="76"/>
      <c r="B128" s="79"/>
      <c r="C128" s="17"/>
      <c r="D128" s="30"/>
      <c r="E128" s="11"/>
      <c r="F128" s="11"/>
      <c r="G128" s="12"/>
      <c r="J128" s="118"/>
      <c r="K128" s="118"/>
      <c r="L128" s="118"/>
      <c r="M128" s="118"/>
      <c r="N128" s="118"/>
      <c r="O128" s="118"/>
    </row>
  </sheetData>
  <mergeCells count="47">
    <mergeCell ref="J121:O128"/>
    <mergeCell ref="J115:O120"/>
    <mergeCell ref="J101:O107"/>
    <mergeCell ref="A115:A120"/>
    <mergeCell ref="B115:B120"/>
    <mergeCell ref="A108:A114"/>
    <mergeCell ref="B108:B114"/>
    <mergeCell ref="J108:O114"/>
    <mergeCell ref="A101:A107"/>
    <mergeCell ref="B101:B107"/>
    <mergeCell ref="A121:A128"/>
    <mergeCell ref="B121:B128"/>
    <mergeCell ref="J4:O4"/>
    <mergeCell ref="J5:O12"/>
    <mergeCell ref="J13:O16"/>
    <mergeCell ref="J17:O24"/>
    <mergeCell ref="A17:A24"/>
    <mergeCell ref="B17:B24"/>
    <mergeCell ref="C4:G4"/>
    <mergeCell ref="A5:A12"/>
    <mergeCell ref="B5:B12"/>
    <mergeCell ref="A13:A16"/>
    <mergeCell ref="B13:B16"/>
    <mergeCell ref="A25:A48"/>
    <mergeCell ref="B25:B48"/>
    <mergeCell ref="A49:A58"/>
    <mergeCell ref="B49:B58"/>
    <mergeCell ref="J80:O86"/>
    <mergeCell ref="J49:O58"/>
    <mergeCell ref="J25:O48"/>
    <mergeCell ref="B80:B86"/>
    <mergeCell ref="A80:A86"/>
    <mergeCell ref="J87:O93"/>
    <mergeCell ref="A94:A100"/>
    <mergeCell ref="B94:B100"/>
    <mergeCell ref="J94:O100"/>
    <mergeCell ref="A59:A65"/>
    <mergeCell ref="B59:B65"/>
    <mergeCell ref="J59:O65"/>
    <mergeCell ref="A66:A72"/>
    <mergeCell ref="B66:B72"/>
    <mergeCell ref="J66:O72"/>
    <mergeCell ref="A73:A79"/>
    <mergeCell ref="B73:B79"/>
    <mergeCell ref="J73:O79"/>
    <mergeCell ref="A87:A93"/>
    <mergeCell ref="B87:B93"/>
  </mergeCell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K58"/>
  <sheetViews>
    <sheetView showGridLines="0" topLeftCell="A16" zoomScale="60" zoomScaleNormal="60" workbookViewId="0">
      <selection activeCell="B49" sqref="B49:B58"/>
    </sheetView>
  </sheetViews>
  <sheetFormatPr defaultColWidth="10.875" defaultRowHeight="14.25"/>
  <cols>
    <col min="1" max="1" width="6.625" style="1" customWidth="1"/>
    <col min="2" max="2" width="42.375" style="20" customWidth="1"/>
    <col min="3" max="3" width="4" style="1" customWidth="1"/>
    <col min="4" max="4" width="2.875" style="28" customWidth="1"/>
    <col min="5" max="5" width="1.125" style="1" customWidth="1"/>
    <col min="6" max="6" width="50.125" style="1" customWidth="1"/>
    <col min="7" max="7" width="4.125" style="1" customWidth="1"/>
    <col min="8" max="8" width="10.875" style="1"/>
    <col min="9" max="9" width="44.5" style="20" customWidth="1"/>
    <col min="10" max="16384" width="10.875" style="1"/>
  </cols>
  <sheetData>
    <row r="1" spans="1:9" s="2" customFormat="1" ht="24" customHeight="1">
      <c r="A1" s="6" t="s">
        <v>130</v>
      </c>
      <c r="B1" s="18"/>
      <c r="D1" s="26"/>
      <c r="I1" s="18"/>
    </row>
    <row r="3" spans="1:9" ht="15">
      <c r="A3" s="4"/>
      <c r="B3" s="4"/>
      <c r="C3" s="4"/>
      <c r="D3" s="27"/>
      <c r="E3" s="4"/>
      <c r="F3" s="4"/>
      <c r="G3" s="4"/>
      <c r="H3" s="4"/>
    </row>
    <row r="4" spans="1:9" s="3" customFormat="1" ht="21" customHeight="1">
      <c r="A4" s="13" t="s">
        <v>1</v>
      </c>
      <c r="B4" s="19" t="s">
        <v>2</v>
      </c>
      <c r="C4" s="104" t="s">
        <v>3</v>
      </c>
      <c r="D4" s="104"/>
      <c r="E4" s="104"/>
      <c r="F4" s="104"/>
      <c r="G4" s="105"/>
      <c r="I4" s="33" t="s">
        <v>4</v>
      </c>
    </row>
    <row r="5" spans="1:9">
      <c r="A5" s="120">
        <v>3.01</v>
      </c>
      <c r="B5" s="128" t="s">
        <v>131</v>
      </c>
      <c r="C5" s="14"/>
      <c r="D5" s="31"/>
      <c r="E5" s="15"/>
      <c r="F5" s="15"/>
      <c r="G5" s="16"/>
      <c r="I5" s="118"/>
    </row>
    <row r="6" spans="1:9">
      <c r="A6" s="120"/>
      <c r="B6" s="118"/>
      <c r="C6" s="7"/>
      <c r="D6" s="29">
        <v>1</v>
      </c>
      <c r="F6" s="1" t="s">
        <v>132</v>
      </c>
      <c r="G6" s="9"/>
      <c r="I6" s="118"/>
    </row>
    <row r="7" spans="1:9">
      <c r="A7" s="120"/>
      <c r="B7" s="118"/>
      <c r="C7" s="7"/>
      <c r="D7" s="29">
        <v>2</v>
      </c>
      <c r="F7" s="1" t="s">
        <v>133</v>
      </c>
      <c r="G7" s="9"/>
      <c r="I7" s="118"/>
    </row>
    <row r="8" spans="1:9">
      <c r="A8" s="120"/>
      <c r="B8" s="118"/>
      <c r="C8" s="7"/>
      <c r="D8" s="29">
        <v>3</v>
      </c>
      <c r="F8" s="1" t="s">
        <v>134</v>
      </c>
      <c r="G8" s="9"/>
      <c r="I8" s="118"/>
    </row>
    <row r="9" spans="1:9">
      <c r="A9" s="120"/>
      <c r="B9" s="118"/>
      <c r="C9" s="7"/>
      <c r="D9" s="29">
        <v>4</v>
      </c>
      <c r="F9" s="1" t="s">
        <v>135</v>
      </c>
      <c r="G9" s="9"/>
      <c r="I9" s="118"/>
    </row>
    <row r="10" spans="1:9">
      <c r="A10" s="120"/>
      <c r="B10" s="118"/>
      <c r="C10" s="7"/>
      <c r="D10" s="29">
        <v>5</v>
      </c>
      <c r="F10" s="1" t="s">
        <v>136</v>
      </c>
      <c r="G10" s="9"/>
      <c r="I10" s="118"/>
    </row>
    <row r="11" spans="1:9">
      <c r="A11" s="120"/>
      <c r="B11" s="118"/>
      <c r="C11" s="7"/>
      <c r="D11" s="29">
        <v>9</v>
      </c>
      <c r="F11" s="1" t="s">
        <v>122</v>
      </c>
      <c r="G11" s="9"/>
      <c r="I11" s="118"/>
    </row>
    <row r="12" spans="1:9">
      <c r="A12" s="120"/>
      <c r="B12" s="118"/>
      <c r="C12" s="17"/>
      <c r="D12" s="30"/>
      <c r="E12" s="11"/>
      <c r="F12" s="11"/>
      <c r="G12" s="12"/>
      <c r="I12" s="118"/>
    </row>
    <row r="13" spans="1:9">
      <c r="A13" s="120">
        <v>3.02</v>
      </c>
      <c r="B13" s="128" t="s">
        <v>137</v>
      </c>
      <c r="C13" s="14"/>
      <c r="D13" s="31"/>
      <c r="E13" s="15"/>
      <c r="F13" s="15"/>
      <c r="G13" s="16"/>
      <c r="I13" s="118"/>
    </row>
    <row r="14" spans="1:9">
      <c r="A14" s="120"/>
      <c r="B14" s="118"/>
      <c r="C14" s="7"/>
      <c r="D14" s="29">
        <v>1</v>
      </c>
      <c r="F14" s="1" t="s">
        <v>9</v>
      </c>
      <c r="G14" s="9"/>
      <c r="I14" s="118"/>
    </row>
    <row r="15" spans="1:9">
      <c r="A15" s="120"/>
      <c r="B15" s="118"/>
      <c r="C15" s="7"/>
      <c r="D15" s="29">
        <v>2</v>
      </c>
      <c r="F15" s="1" t="s">
        <v>138</v>
      </c>
      <c r="G15" s="9"/>
      <c r="I15" s="118"/>
    </row>
    <row r="16" spans="1:9">
      <c r="A16" s="120"/>
      <c r="B16" s="118"/>
      <c r="C16" s="17"/>
      <c r="D16" s="30"/>
      <c r="E16" s="11"/>
      <c r="F16" s="11"/>
      <c r="G16" s="12"/>
      <c r="I16" s="118"/>
    </row>
    <row r="17" spans="1:9">
      <c r="A17" s="120">
        <v>3.03</v>
      </c>
      <c r="B17" s="128" t="s">
        <v>139</v>
      </c>
      <c r="C17" s="14"/>
      <c r="D17" s="31"/>
      <c r="E17" s="15"/>
      <c r="F17" s="15"/>
      <c r="G17" s="16"/>
      <c r="I17" s="118"/>
    </row>
    <row r="18" spans="1:9">
      <c r="A18" s="120"/>
      <c r="B18" s="118"/>
      <c r="C18" s="7"/>
      <c r="D18" s="29">
        <v>1</v>
      </c>
      <c r="F18" s="1" t="s">
        <v>132</v>
      </c>
      <c r="G18" s="9"/>
      <c r="I18" s="118"/>
    </row>
    <row r="19" spans="1:9">
      <c r="A19" s="120"/>
      <c r="B19" s="118"/>
      <c r="C19" s="7"/>
      <c r="D19" s="29">
        <v>2</v>
      </c>
      <c r="F19" s="1" t="s">
        <v>133</v>
      </c>
      <c r="G19" s="9"/>
      <c r="I19" s="118"/>
    </row>
    <row r="20" spans="1:9">
      <c r="A20" s="120"/>
      <c r="B20" s="118"/>
      <c r="C20" s="7"/>
      <c r="D20" s="29">
        <v>3</v>
      </c>
      <c r="F20" s="1" t="s">
        <v>134</v>
      </c>
      <c r="G20" s="9"/>
      <c r="I20" s="118"/>
    </row>
    <row r="21" spans="1:9">
      <c r="A21" s="120"/>
      <c r="B21" s="118"/>
      <c r="C21" s="7"/>
      <c r="D21" s="29">
        <v>4</v>
      </c>
      <c r="F21" s="1" t="s">
        <v>135</v>
      </c>
      <c r="G21" s="9"/>
      <c r="I21" s="118"/>
    </row>
    <row r="22" spans="1:9">
      <c r="A22" s="120"/>
      <c r="B22" s="118"/>
      <c r="C22" s="7"/>
      <c r="D22" s="29">
        <v>9</v>
      </c>
      <c r="F22" s="1" t="s">
        <v>122</v>
      </c>
      <c r="G22" s="9"/>
      <c r="I22" s="118"/>
    </row>
    <row r="23" spans="1:9">
      <c r="A23" s="120"/>
      <c r="B23" s="118"/>
      <c r="C23" s="17"/>
      <c r="D23" s="30"/>
      <c r="E23" s="11"/>
      <c r="F23" s="11"/>
      <c r="G23" s="12"/>
      <c r="I23" s="118"/>
    </row>
    <row r="24" spans="1:9" ht="16.149999999999999" customHeight="1">
      <c r="A24" s="120">
        <v>3.04</v>
      </c>
      <c r="B24" s="118" t="s">
        <v>140</v>
      </c>
      <c r="C24" s="14"/>
      <c r="D24" s="31"/>
      <c r="E24" s="15"/>
      <c r="F24" s="15"/>
      <c r="G24" s="16"/>
      <c r="I24" s="118"/>
    </row>
    <row r="25" spans="1:9">
      <c r="A25" s="120"/>
      <c r="B25" s="118"/>
      <c r="C25" s="7"/>
      <c r="D25" s="46"/>
      <c r="F25" s="1" t="s">
        <v>141</v>
      </c>
      <c r="G25" s="9"/>
      <c r="I25" s="118"/>
    </row>
    <row r="26" spans="1:9">
      <c r="A26" s="120"/>
      <c r="B26" s="118"/>
      <c r="C26" s="7"/>
      <c r="D26" s="47"/>
      <c r="G26" s="9"/>
      <c r="I26" s="118"/>
    </row>
    <row r="27" spans="1:9">
      <c r="A27" s="120"/>
      <c r="B27" s="118"/>
      <c r="C27" s="7"/>
      <c r="D27" s="47"/>
      <c r="G27" s="9"/>
      <c r="I27" s="118"/>
    </row>
    <row r="28" spans="1:9">
      <c r="A28" s="120"/>
      <c r="B28" s="118"/>
      <c r="C28" s="17"/>
      <c r="D28" s="30"/>
      <c r="E28" s="11"/>
      <c r="F28" s="11"/>
      <c r="G28" s="12"/>
      <c r="I28" s="77"/>
    </row>
    <row r="29" spans="1:9" ht="16.149999999999999" customHeight="1">
      <c r="A29" s="74">
        <v>3.05</v>
      </c>
      <c r="B29" s="77" t="s">
        <v>142</v>
      </c>
      <c r="C29" s="14"/>
      <c r="D29" s="31"/>
      <c r="E29" s="15"/>
      <c r="F29" s="15"/>
      <c r="G29" s="16"/>
      <c r="I29" s="77"/>
    </row>
    <row r="30" spans="1:9">
      <c r="A30" s="75"/>
      <c r="B30" s="78"/>
      <c r="C30" s="7"/>
      <c r="D30" s="46"/>
      <c r="F30" s="1" t="s">
        <v>141</v>
      </c>
      <c r="G30" s="9"/>
      <c r="I30" s="78"/>
    </row>
    <row r="31" spans="1:9">
      <c r="A31" s="75"/>
      <c r="B31" s="129"/>
      <c r="C31" s="7"/>
      <c r="D31" s="47"/>
      <c r="G31" s="9"/>
      <c r="I31" s="78"/>
    </row>
    <row r="32" spans="1:9">
      <c r="A32" s="75"/>
      <c r="B32" s="129"/>
      <c r="C32" s="7"/>
      <c r="G32" s="9"/>
      <c r="I32" s="78"/>
    </row>
    <row r="33" spans="1:11">
      <c r="A33" s="75"/>
      <c r="B33" s="78"/>
      <c r="C33" s="7"/>
      <c r="G33" s="9"/>
      <c r="I33" s="23"/>
    </row>
    <row r="34" spans="1:11">
      <c r="A34" s="76"/>
      <c r="B34" s="79"/>
      <c r="C34" s="7"/>
      <c r="G34" s="9"/>
      <c r="I34" s="24"/>
    </row>
    <row r="35" spans="1:11">
      <c r="A35" s="74">
        <v>3.06</v>
      </c>
      <c r="B35" s="77" t="s">
        <v>143</v>
      </c>
      <c r="C35" s="14"/>
      <c r="D35" s="31"/>
      <c r="E35" s="15"/>
      <c r="F35" s="15"/>
      <c r="G35" s="16"/>
      <c r="I35" s="79"/>
    </row>
    <row r="36" spans="1:11" ht="15.75">
      <c r="A36" s="75"/>
      <c r="B36" s="78"/>
      <c r="C36" s="7"/>
      <c r="D36" s="29">
        <v>1</v>
      </c>
      <c r="F36" s="21" t="s">
        <v>144</v>
      </c>
      <c r="G36" s="9"/>
      <c r="I36" s="118"/>
      <c r="J36"/>
    </row>
    <row r="37" spans="1:11" ht="15.75">
      <c r="A37" s="75"/>
      <c r="B37" s="78"/>
      <c r="C37" s="7"/>
      <c r="D37" s="29">
        <v>2</v>
      </c>
      <c r="F37" s="21" t="s">
        <v>145</v>
      </c>
      <c r="G37" s="9"/>
      <c r="I37" s="118"/>
      <c r="J37"/>
    </row>
    <row r="38" spans="1:11" ht="15.75">
      <c r="A38" s="75"/>
      <c r="B38" s="78"/>
      <c r="C38" s="7"/>
      <c r="D38" s="56">
        <v>3</v>
      </c>
      <c r="E38" s="54"/>
      <c r="F38" s="70" t="s">
        <v>146</v>
      </c>
      <c r="G38" s="9"/>
      <c r="I38" s="118"/>
      <c r="J38"/>
    </row>
    <row r="39" spans="1:11" ht="15.75">
      <c r="A39" s="75"/>
      <c r="B39" s="78"/>
      <c r="C39" s="7"/>
      <c r="D39" s="56">
        <v>4</v>
      </c>
      <c r="E39" s="54"/>
      <c r="F39" s="70" t="s">
        <v>147</v>
      </c>
      <c r="G39" s="9"/>
      <c r="I39" s="118"/>
      <c r="J39"/>
      <c r="K39"/>
    </row>
    <row r="40" spans="1:11" ht="15.75">
      <c r="A40" s="75"/>
      <c r="B40" s="78"/>
      <c r="C40" s="7"/>
      <c r="D40" s="56">
        <v>99</v>
      </c>
      <c r="E40" s="54"/>
      <c r="F40" s="70" t="s">
        <v>218</v>
      </c>
      <c r="G40" s="9"/>
      <c r="I40" s="118"/>
      <c r="J40"/>
      <c r="K40"/>
    </row>
    <row r="41" spans="1:11" ht="15.75">
      <c r="A41" s="76"/>
      <c r="B41" s="79"/>
      <c r="C41" s="17"/>
      <c r="D41" s="30"/>
      <c r="E41" s="11"/>
      <c r="F41" s="11"/>
      <c r="G41" s="12"/>
      <c r="I41" s="118"/>
      <c r="K41"/>
    </row>
    <row r="42" spans="1:11" ht="15.75">
      <c r="A42" s="120">
        <v>3.07</v>
      </c>
      <c r="B42" s="118" t="s">
        <v>148</v>
      </c>
      <c r="C42" s="14"/>
      <c r="D42" s="31"/>
      <c r="E42" s="15"/>
      <c r="F42" s="15"/>
      <c r="G42" s="16"/>
      <c r="I42" s="125"/>
      <c r="K42"/>
    </row>
    <row r="43" spans="1:11" ht="15.75">
      <c r="A43" s="120"/>
      <c r="B43" s="118"/>
      <c r="C43" s="7"/>
      <c r="D43" s="29">
        <v>1</v>
      </c>
      <c r="F43" s="21" t="s">
        <v>149</v>
      </c>
      <c r="G43" s="9"/>
      <c r="I43" s="126"/>
      <c r="K43"/>
    </row>
    <row r="44" spans="1:11" ht="15.75">
      <c r="A44" s="120"/>
      <c r="B44" s="118"/>
      <c r="C44" s="7"/>
      <c r="D44" s="29">
        <v>2</v>
      </c>
      <c r="F44" s="21" t="s">
        <v>150</v>
      </c>
      <c r="G44" s="9"/>
      <c r="I44" s="126"/>
      <c r="K44"/>
    </row>
    <row r="45" spans="1:11" ht="15.75">
      <c r="A45" s="120"/>
      <c r="B45" s="118"/>
      <c r="C45" s="7"/>
      <c r="D45" s="29">
        <v>3</v>
      </c>
      <c r="F45" s="21" t="s">
        <v>151</v>
      </c>
      <c r="G45" s="9"/>
      <c r="I45" s="126"/>
      <c r="K45"/>
    </row>
    <row r="46" spans="1:11">
      <c r="A46" s="120"/>
      <c r="B46" s="118"/>
      <c r="C46" s="7"/>
      <c r="D46" s="29">
        <v>4</v>
      </c>
      <c r="F46" s="21" t="s">
        <v>152</v>
      </c>
      <c r="G46" s="9"/>
      <c r="I46" s="126"/>
    </row>
    <row r="47" spans="1:11">
      <c r="A47" s="120"/>
      <c r="B47" s="118"/>
      <c r="C47" s="7"/>
      <c r="D47" s="29">
        <v>5</v>
      </c>
      <c r="F47" s="21" t="s">
        <v>153</v>
      </c>
      <c r="G47" s="9"/>
      <c r="I47" s="126"/>
    </row>
    <row r="48" spans="1:11">
      <c r="A48" s="120"/>
      <c r="B48" s="118"/>
      <c r="C48" s="17"/>
      <c r="D48" s="30"/>
      <c r="E48" s="11"/>
      <c r="F48" s="11"/>
      <c r="G48" s="12"/>
      <c r="I48" s="127"/>
    </row>
    <row r="49" spans="1:9">
      <c r="A49" s="120">
        <v>3.08</v>
      </c>
      <c r="B49" s="118" t="s">
        <v>154</v>
      </c>
      <c r="C49" s="14"/>
      <c r="D49" s="31"/>
      <c r="E49" s="15"/>
      <c r="F49" s="15"/>
      <c r="G49" s="16"/>
      <c r="I49" s="125"/>
    </row>
    <row r="50" spans="1:9">
      <c r="A50" s="120"/>
      <c r="B50" s="118"/>
      <c r="C50" s="7"/>
      <c r="D50" s="29">
        <v>1</v>
      </c>
      <c r="F50" s="21" t="s">
        <v>155</v>
      </c>
      <c r="G50" s="9"/>
      <c r="I50" s="126"/>
    </row>
    <row r="51" spans="1:9">
      <c r="A51" s="120"/>
      <c r="B51" s="118"/>
      <c r="C51" s="7"/>
      <c r="D51" s="29">
        <v>2</v>
      </c>
      <c r="F51" s="1" t="s">
        <v>156</v>
      </c>
      <c r="G51" s="9"/>
      <c r="I51" s="126"/>
    </row>
    <row r="52" spans="1:9">
      <c r="A52" s="120"/>
      <c r="B52" s="118"/>
      <c r="C52" s="7"/>
      <c r="D52" s="29">
        <v>3</v>
      </c>
      <c r="F52" s="21" t="s">
        <v>157</v>
      </c>
      <c r="G52" s="9"/>
      <c r="I52" s="126"/>
    </row>
    <row r="53" spans="1:9">
      <c r="A53" s="120"/>
      <c r="B53" s="118"/>
      <c r="C53" s="7"/>
      <c r="D53" s="29">
        <v>4</v>
      </c>
      <c r="F53" s="21" t="s">
        <v>158</v>
      </c>
      <c r="G53" s="9"/>
      <c r="I53" s="126"/>
    </row>
    <row r="54" spans="1:9">
      <c r="A54" s="120"/>
      <c r="B54" s="118"/>
      <c r="C54" s="7"/>
      <c r="D54" s="29">
        <v>5</v>
      </c>
      <c r="F54" s="1" t="s">
        <v>159</v>
      </c>
      <c r="G54" s="9"/>
      <c r="I54" s="126"/>
    </row>
    <row r="55" spans="1:9">
      <c r="A55" s="120"/>
      <c r="B55" s="118"/>
      <c r="C55" s="7"/>
      <c r="D55" s="29">
        <v>6</v>
      </c>
      <c r="F55" s="21" t="s">
        <v>160</v>
      </c>
      <c r="G55" s="9"/>
      <c r="I55" s="126"/>
    </row>
    <row r="56" spans="1:9">
      <c r="A56" s="120"/>
      <c r="B56" s="118"/>
      <c r="C56" s="7"/>
      <c r="D56" s="29">
        <v>7</v>
      </c>
      <c r="F56" s="21" t="s">
        <v>161</v>
      </c>
      <c r="G56" s="9"/>
      <c r="I56" s="126"/>
    </row>
    <row r="57" spans="1:9">
      <c r="A57" s="120"/>
      <c r="B57" s="118"/>
      <c r="C57" s="7"/>
      <c r="D57" s="29">
        <v>9</v>
      </c>
      <c r="F57" s="21" t="s">
        <v>122</v>
      </c>
      <c r="G57" s="9"/>
      <c r="I57" s="126"/>
    </row>
    <row r="58" spans="1:9">
      <c r="A58" s="120"/>
      <c r="B58" s="118"/>
      <c r="C58" s="17"/>
      <c r="D58" s="30"/>
      <c r="E58" s="11"/>
      <c r="F58" s="11"/>
      <c r="G58" s="12"/>
      <c r="I58" s="127"/>
    </row>
  </sheetData>
  <mergeCells count="25">
    <mergeCell ref="B42:B48"/>
    <mergeCell ref="I29:I32"/>
    <mergeCell ref="B29:B34"/>
    <mergeCell ref="A29:A34"/>
    <mergeCell ref="A42:A48"/>
    <mergeCell ref="I42:I48"/>
    <mergeCell ref="I35:I41"/>
    <mergeCell ref="A35:A41"/>
    <mergeCell ref="B35:B41"/>
    <mergeCell ref="A49:A58"/>
    <mergeCell ref="B49:B58"/>
    <mergeCell ref="I49:I58"/>
    <mergeCell ref="C4:G4"/>
    <mergeCell ref="A5:A12"/>
    <mergeCell ref="B5:B12"/>
    <mergeCell ref="I5:I12"/>
    <mergeCell ref="I24:I28"/>
    <mergeCell ref="A24:A28"/>
    <mergeCell ref="B24:B28"/>
    <mergeCell ref="A13:A16"/>
    <mergeCell ref="B13:B16"/>
    <mergeCell ref="I13:I16"/>
    <mergeCell ref="A17:A23"/>
    <mergeCell ref="B17:B23"/>
    <mergeCell ref="I17:I23"/>
  </mergeCell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I85"/>
  <sheetViews>
    <sheetView showGridLines="0" zoomScale="50" zoomScaleNormal="50" workbookViewId="0">
      <selection activeCell="K52" sqref="K52"/>
    </sheetView>
  </sheetViews>
  <sheetFormatPr defaultColWidth="10.875" defaultRowHeight="14.25"/>
  <cols>
    <col min="1" max="1" width="6.625" style="1" customWidth="1"/>
    <col min="2" max="2" width="49.375" style="20" customWidth="1"/>
    <col min="3" max="3" width="4" style="1" customWidth="1"/>
    <col min="4" max="4" width="2.875" style="28" customWidth="1"/>
    <col min="5" max="5" width="1.125" style="1" customWidth="1"/>
    <col min="6" max="6" width="62.125" style="1" customWidth="1"/>
    <col min="7" max="7" width="4.125" style="1" customWidth="1"/>
    <col min="8" max="8" width="10.875" style="1"/>
    <col min="9" max="9" width="44.5" style="20" customWidth="1"/>
    <col min="10" max="16384" width="10.875" style="1"/>
  </cols>
  <sheetData>
    <row r="1" spans="1:9" s="2" customFormat="1" ht="24" customHeight="1">
      <c r="A1" s="6" t="s">
        <v>162</v>
      </c>
      <c r="B1" s="18"/>
      <c r="D1" s="26"/>
      <c r="I1" s="18"/>
    </row>
    <row r="3" spans="1:9" ht="15">
      <c r="A3" s="4"/>
      <c r="B3" s="4"/>
      <c r="C3" s="4"/>
      <c r="D3" s="27"/>
      <c r="E3" s="4"/>
      <c r="F3" s="4"/>
      <c r="G3" s="4"/>
      <c r="H3" s="4"/>
    </row>
    <row r="4" spans="1:9" s="3" customFormat="1" ht="21" customHeight="1">
      <c r="A4" s="13" t="s">
        <v>1</v>
      </c>
      <c r="B4" s="19" t="s">
        <v>2</v>
      </c>
      <c r="C4" s="104" t="s">
        <v>3</v>
      </c>
      <c r="D4" s="104"/>
      <c r="E4" s="104"/>
      <c r="F4" s="104"/>
      <c r="G4" s="105"/>
      <c r="I4" s="33" t="s">
        <v>4</v>
      </c>
    </row>
    <row r="5" spans="1:9">
      <c r="A5" s="120">
        <v>4.01</v>
      </c>
      <c r="B5" s="118" t="s">
        <v>163</v>
      </c>
      <c r="C5" s="14"/>
      <c r="D5" s="31"/>
      <c r="E5" s="15"/>
      <c r="F5" s="15"/>
      <c r="G5" s="16"/>
      <c r="I5" s="118"/>
    </row>
    <row r="6" spans="1:9">
      <c r="A6" s="120"/>
      <c r="B6" s="118"/>
      <c r="C6" s="7"/>
      <c r="D6" s="29">
        <v>1</v>
      </c>
      <c r="F6" s="69" t="s">
        <v>164</v>
      </c>
      <c r="G6" s="9"/>
      <c r="I6" s="118"/>
    </row>
    <row r="7" spans="1:9">
      <c r="A7" s="120"/>
      <c r="B7" s="118"/>
      <c r="C7" s="7"/>
      <c r="D7" s="29">
        <v>2</v>
      </c>
      <c r="F7" s="69" t="s">
        <v>165</v>
      </c>
      <c r="G7" s="9"/>
      <c r="I7" s="118"/>
    </row>
    <row r="8" spans="1:9">
      <c r="A8" s="120"/>
      <c r="B8" s="118"/>
      <c r="C8" s="7"/>
      <c r="D8" s="29">
        <v>3</v>
      </c>
      <c r="F8" s="69" t="s">
        <v>166</v>
      </c>
      <c r="G8" s="9"/>
      <c r="I8" s="118"/>
    </row>
    <row r="9" spans="1:9">
      <c r="A9" s="120"/>
      <c r="B9" s="118"/>
      <c r="C9" s="7"/>
      <c r="D9" s="29">
        <v>4</v>
      </c>
      <c r="F9" s="69" t="s">
        <v>167</v>
      </c>
      <c r="G9" s="9"/>
      <c r="I9" s="118"/>
    </row>
    <row r="10" spans="1:9">
      <c r="A10" s="120"/>
      <c r="B10" s="118"/>
      <c r="C10" s="7"/>
      <c r="D10" s="29">
        <v>5</v>
      </c>
      <c r="F10" s="69" t="s">
        <v>168</v>
      </c>
      <c r="G10" s="9"/>
      <c r="I10" s="118"/>
    </row>
    <row r="11" spans="1:9">
      <c r="A11" s="120"/>
      <c r="B11" s="118"/>
      <c r="C11" s="7"/>
      <c r="G11" s="9"/>
      <c r="I11" s="118"/>
    </row>
    <row r="12" spans="1:9">
      <c r="A12" s="120"/>
      <c r="B12" s="118"/>
      <c r="C12" s="17"/>
      <c r="D12" s="30"/>
      <c r="E12" s="11"/>
      <c r="F12" s="11"/>
      <c r="G12" s="12"/>
      <c r="I12" s="118"/>
    </row>
    <row r="13" spans="1:9">
      <c r="A13" s="74"/>
      <c r="B13" s="77" t="s">
        <v>169</v>
      </c>
      <c r="C13" s="14"/>
      <c r="D13" s="15"/>
      <c r="E13" s="15"/>
      <c r="F13" s="15"/>
      <c r="G13" s="16"/>
      <c r="I13" s="77"/>
    </row>
    <row r="14" spans="1:9">
      <c r="A14" s="75"/>
      <c r="B14" s="78"/>
      <c r="C14" s="7"/>
      <c r="D14" s="1"/>
      <c r="G14" s="9"/>
      <c r="I14" s="78"/>
    </row>
    <row r="15" spans="1:9">
      <c r="A15" s="75"/>
      <c r="B15" s="78"/>
      <c r="C15" s="7"/>
      <c r="D15" s="1"/>
      <c r="G15" s="9"/>
      <c r="I15" s="78"/>
    </row>
    <row r="16" spans="1:9">
      <c r="A16" s="75"/>
      <c r="B16" s="78"/>
      <c r="C16" s="7"/>
      <c r="D16" s="1"/>
      <c r="G16" s="9"/>
      <c r="I16" s="78"/>
    </row>
    <row r="17" spans="1:9">
      <c r="A17" s="76"/>
      <c r="B17" s="79"/>
      <c r="C17" s="17"/>
      <c r="D17" s="11"/>
      <c r="E17" s="11"/>
      <c r="F17" s="11"/>
      <c r="G17" s="12"/>
      <c r="I17" s="79"/>
    </row>
    <row r="18" spans="1:9">
      <c r="A18" s="74">
        <v>4.0199999999999996</v>
      </c>
      <c r="B18" s="77" t="s">
        <v>170</v>
      </c>
      <c r="C18" s="8"/>
      <c r="G18" s="9"/>
      <c r="I18" s="118"/>
    </row>
    <row r="19" spans="1:9">
      <c r="A19" s="75"/>
      <c r="B19" s="78"/>
      <c r="C19" s="8"/>
      <c r="D19" s="29">
        <v>1</v>
      </c>
      <c r="F19" s="1" t="s">
        <v>144</v>
      </c>
      <c r="G19" s="9"/>
      <c r="I19" s="118"/>
    </row>
    <row r="20" spans="1:9">
      <c r="A20" s="75"/>
      <c r="B20" s="78"/>
      <c r="C20" s="8"/>
      <c r="D20" s="29">
        <v>2</v>
      </c>
      <c r="F20" s="1" t="s">
        <v>171</v>
      </c>
      <c r="G20" s="9"/>
      <c r="I20" s="118"/>
    </row>
    <row r="21" spans="1:9">
      <c r="A21" s="75"/>
      <c r="B21" s="78"/>
      <c r="C21" s="8"/>
      <c r="D21" s="56">
        <v>3</v>
      </c>
      <c r="E21" s="54"/>
      <c r="F21" s="54" t="s">
        <v>172</v>
      </c>
      <c r="G21" s="9"/>
      <c r="I21" s="118"/>
    </row>
    <row r="22" spans="1:9">
      <c r="A22" s="75"/>
      <c r="B22" s="78"/>
      <c r="C22" s="8"/>
      <c r="D22" s="56">
        <v>4</v>
      </c>
      <c r="E22" s="54"/>
      <c r="F22" s="54" t="s">
        <v>147</v>
      </c>
      <c r="G22" s="9"/>
      <c r="I22" s="118"/>
    </row>
    <row r="23" spans="1:9">
      <c r="A23" s="75"/>
      <c r="B23" s="78"/>
      <c r="C23" s="8"/>
      <c r="D23" s="56">
        <v>99</v>
      </c>
      <c r="E23" s="54"/>
      <c r="F23" s="54" t="s">
        <v>218</v>
      </c>
      <c r="G23" s="9"/>
      <c r="I23" s="118"/>
    </row>
    <row r="24" spans="1:9">
      <c r="A24" s="76"/>
      <c r="B24" s="79"/>
      <c r="C24" s="10"/>
      <c r="D24" s="30"/>
      <c r="E24" s="11"/>
      <c r="F24" s="11"/>
      <c r="G24" s="12"/>
      <c r="I24" s="118"/>
    </row>
    <row r="25" spans="1:9">
      <c r="A25" s="74">
        <v>4.03</v>
      </c>
      <c r="B25" s="77" t="s">
        <v>173</v>
      </c>
      <c r="C25" s="8"/>
      <c r="G25" s="9"/>
      <c r="I25" s="118"/>
    </row>
    <row r="26" spans="1:9">
      <c r="A26" s="75"/>
      <c r="B26" s="78"/>
      <c r="C26" s="8"/>
      <c r="D26" s="29">
        <v>1</v>
      </c>
      <c r="F26" s="1" t="s">
        <v>174</v>
      </c>
      <c r="G26" s="9"/>
      <c r="I26" s="118"/>
    </row>
    <row r="27" spans="1:9">
      <c r="A27" s="75"/>
      <c r="B27" s="78"/>
      <c r="C27" s="8"/>
      <c r="D27" s="29">
        <v>2</v>
      </c>
      <c r="F27" s="1" t="s">
        <v>175</v>
      </c>
      <c r="G27" s="9"/>
      <c r="I27" s="118"/>
    </row>
    <row r="28" spans="1:9">
      <c r="A28" s="75"/>
      <c r="B28" s="78"/>
      <c r="C28" s="8"/>
      <c r="D28" s="29">
        <v>3</v>
      </c>
      <c r="F28" s="1" t="s">
        <v>176</v>
      </c>
      <c r="G28" s="9"/>
      <c r="I28" s="118"/>
    </row>
    <row r="29" spans="1:9">
      <c r="A29" s="75"/>
      <c r="B29" s="78"/>
      <c r="C29" s="8"/>
      <c r="D29" s="29">
        <v>4</v>
      </c>
      <c r="F29" s="1" t="s">
        <v>177</v>
      </c>
      <c r="G29" s="9"/>
      <c r="I29" s="118"/>
    </row>
    <row r="30" spans="1:9">
      <c r="A30" s="76"/>
      <c r="B30" s="79"/>
      <c r="C30" s="10"/>
      <c r="D30" s="30"/>
      <c r="E30" s="11"/>
      <c r="F30" s="11"/>
      <c r="G30" s="12"/>
      <c r="I30" s="118"/>
    </row>
    <row r="31" spans="1:9" ht="15" customHeight="1">
      <c r="A31" s="74">
        <v>4.04</v>
      </c>
      <c r="B31" s="77" t="s">
        <v>178</v>
      </c>
      <c r="C31" s="8"/>
      <c r="G31" s="9"/>
      <c r="I31" s="77"/>
    </row>
    <row r="32" spans="1:9">
      <c r="A32" s="75"/>
      <c r="B32" s="78"/>
      <c r="C32" s="8"/>
      <c r="D32" s="29">
        <v>1</v>
      </c>
      <c r="F32" s="1" t="s">
        <v>179</v>
      </c>
      <c r="G32" s="9"/>
      <c r="I32" s="78"/>
    </row>
    <row r="33" spans="1:9">
      <c r="A33" s="75"/>
      <c r="B33" s="78"/>
      <c r="C33" s="8"/>
      <c r="D33" s="29">
        <v>2</v>
      </c>
      <c r="F33" s="1" t="s">
        <v>180</v>
      </c>
      <c r="G33" s="9"/>
      <c r="I33" s="78"/>
    </row>
    <row r="34" spans="1:9">
      <c r="A34" s="75"/>
      <c r="B34" s="78"/>
      <c r="C34" s="8"/>
      <c r="D34" s="29">
        <v>3</v>
      </c>
      <c r="F34" s="1" t="s">
        <v>181</v>
      </c>
      <c r="G34" s="9"/>
      <c r="I34" s="78"/>
    </row>
    <row r="35" spans="1:9">
      <c r="A35" s="75"/>
      <c r="B35" s="78"/>
      <c r="C35" s="8"/>
      <c r="D35" s="29">
        <v>4</v>
      </c>
      <c r="F35" s="1" t="s">
        <v>182</v>
      </c>
      <c r="G35" s="9"/>
      <c r="I35" s="78"/>
    </row>
    <row r="36" spans="1:9">
      <c r="A36" s="75"/>
      <c r="B36" s="78"/>
      <c r="C36" s="8"/>
      <c r="D36" s="29">
        <v>5</v>
      </c>
      <c r="F36" s="1" t="s">
        <v>183</v>
      </c>
      <c r="G36" s="9"/>
      <c r="I36" s="78"/>
    </row>
    <row r="37" spans="1:9">
      <c r="A37" s="76"/>
      <c r="B37" s="79"/>
      <c r="C37" s="10"/>
      <c r="D37" s="30"/>
      <c r="E37" s="11"/>
      <c r="F37" s="11"/>
      <c r="G37" s="12"/>
      <c r="I37" s="79"/>
    </row>
    <row r="38" spans="1:9" ht="15" customHeight="1">
      <c r="A38" s="120">
        <v>4.05</v>
      </c>
      <c r="B38" s="77" t="s">
        <v>184</v>
      </c>
      <c r="C38" s="14"/>
      <c r="D38" s="31"/>
      <c r="E38" s="15"/>
      <c r="F38" s="15"/>
      <c r="G38" s="16"/>
      <c r="I38" s="118"/>
    </row>
    <row r="39" spans="1:9">
      <c r="A39" s="120"/>
      <c r="B39" s="78"/>
      <c r="C39" s="7"/>
      <c r="D39" s="29">
        <v>1</v>
      </c>
      <c r="F39" s="1" t="s">
        <v>185</v>
      </c>
      <c r="G39" s="9"/>
      <c r="I39" s="118"/>
    </row>
    <row r="40" spans="1:9">
      <c r="A40" s="120"/>
      <c r="B40" s="78"/>
      <c r="C40" s="7"/>
      <c r="D40" s="29">
        <v>2</v>
      </c>
      <c r="F40" s="1" t="s">
        <v>165</v>
      </c>
      <c r="G40" s="9"/>
      <c r="I40" s="118"/>
    </row>
    <row r="41" spans="1:9">
      <c r="A41" s="120"/>
      <c r="B41" s="79"/>
      <c r="C41" s="7"/>
      <c r="D41" s="29">
        <v>3</v>
      </c>
      <c r="F41" s="1" t="s">
        <v>166</v>
      </c>
      <c r="G41" s="9"/>
      <c r="I41" s="118"/>
    </row>
    <row r="42" spans="1:9">
      <c r="A42" s="120"/>
      <c r="B42" s="44" t="s">
        <v>186</v>
      </c>
      <c r="C42" s="7"/>
      <c r="D42" s="29">
        <v>4</v>
      </c>
      <c r="F42" s="1" t="s">
        <v>187</v>
      </c>
      <c r="G42" s="9"/>
      <c r="I42" s="118"/>
    </row>
    <row r="43" spans="1:9">
      <c r="A43" s="120"/>
      <c r="B43" s="44" t="s">
        <v>188</v>
      </c>
      <c r="C43" s="7"/>
      <c r="G43" s="9"/>
      <c r="I43" s="118"/>
    </row>
    <row r="44" spans="1:9">
      <c r="A44" s="120"/>
      <c r="B44" s="44" t="s">
        <v>189</v>
      </c>
      <c r="C44" s="17"/>
      <c r="D44" s="30"/>
      <c r="E44" s="11"/>
      <c r="F44" s="11"/>
      <c r="G44" s="12"/>
      <c r="I44" s="118"/>
    </row>
    <row r="45" spans="1:9" ht="15" customHeight="1">
      <c r="A45" s="133">
        <v>4.0599999999999996</v>
      </c>
      <c r="B45" s="136" t="s">
        <v>190</v>
      </c>
      <c r="C45" s="52"/>
      <c r="D45" s="53"/>
      <c r="E45" s="54"/>
      <c r="F45" s="54"/>
      <c r="G45" s="55"/>
      <c r="I45" s="77" t="s">
        <v>395</v>
      </c>
    </row>
    <row r="46" spans="1:9">
      <c r="A46" s="134"/>
      <c r="B46" s="137"/>
      <c r="C46" s="52"/>
      <c r="D46" s="56">
        <v>1</v>
      </c>
      <c r="E46" s="54"/>
      <c r="F46" s="54" t="s">
        <v>191</v>
      </c>
      <c r="G46" s="55"/>
      <c r="I46" s="78"/>
    </row>
    <row r="47" spans="1:9">
      <c r="A47" s="134"/>
      <c r="B47" s="137"/>
      <c r="C47" s="52"/>
      <c r="D47" s="56">
        <v>2</v>
      </c>
      <c r="E47" s="54"/>
      <c r="F47" s="54" t="s">
        <v>192</v>
      </c>
      <c r="G47" s="55"/>
      <c r="I47" s="78"/>
    </row>
    <row r="48" spans="1:9">
      <c r="A48" s="134"/>
      <c r="B48" s="137"/>
      <c r="C48" s="52"/>
      <c r="D48" s="56">
        <v>3</v>
      </c>
      <c r="E48" s="54"/>
      <c r="F48" s="54" t="s">
        <v>193</v>
      </c>
      <c r="G48" s="55"/>
      <c r="I48" s="78"/>
    </row>
    <row r="49" spans="1:9">
      <c r="A49" s="134"/>
      <c r="B49" s="137"/>
      <c r="C49" s="52"/>
      <c r="D49" s="56">
        <v>4</v>
      </c>
      <c r="E49" s="54"/>
      <c r="F49" s="54" t="s">
        <v>194</v>
      </c>
      <c r="G49" s="55"/>
      <c r="I49" s="78"/>
    </row>
    <row r="50" spans="1:9">
      <c r="A50" s="134"/>
      <c r="B50" s="137"/>
      <c r="C50" s="52"/>
      <c r="D50" s="56">
        <v>5</v>
      </c>
      <c r="E50" s="54"/>
      <c r="F50" s="54" t="s">
        <v>195</v>
      </c>
      <c r="G50" s="55"/>
      <c r="I50" s="78"/>
    </row>
    <row r="51" spans="1:9">
      <c r="A51" s="134"/>
      <c r="B51" s="137"/>
      <c r="C51" s="52"/>
      <c r="D51" s="56">
        <v>6</v>
      </c>
      <c r="E51" s="54"/>
      <c r="F51" s="54" t="s">
        <v>196</v>
      </c>
      <c r="G51" s="55"/>
      <c r="I51" s="78"/>
    </row>
    <row r="52" spans="1:9">
      <c r="A52" s="134"/>
      <c r="B52" s="137"/>
      <c r="C52" s="52"/>
      <c r="D52" s="56">
        <v>7</v>
      </c>
      <c r="E52" s="54"/>
      <c r="F52" s="54" t="s">
        <v>197</v>
      </c>
      <c r="G52" s="55"/>
      <c r="I52" s="78"/>
    </row>
    <row r="53" spans="1:9">
      <c r="A53" s="134"/>
      <c r="B53" s="137"/>
      <c r="C53" s="52"/>
      <c r="D53" s="56">
        <v>8</v>
      </c>
      <c r="E53" s="54"/>
      <c r="F53" s="54" t="s">
        <v>198</v>
      </c>
      <c r="G53" s="55"/>
      <c r="I53" s="78"/>
    </row>
    <row r="54" spans="1:9">
      <c r="A54" s="134"/>
      <c r="B54" s="137"/>
      <c r="C54" s="52"/>
      <c r="D54" s="56">
        <v>9</v>
      </c>
      <c r="E54" s="54"/>
      <c r="F54" s="54" t="s">
        <v>199</v>
      </c>
      <c r="G54" s="55"/>
      <c r="I54" s="78"/>
    </row>
    <row r="55" spans="1:9">
      <c r="A55" s="134"/>
      <c r="B55" s="137"/>
      <c r="C55" s="52"/>
      <c r="D55" s="56">
        <v>10</v>
      </c>
      <c r="E55" s="54"/>
      <c r="F55" s="54" t="s">
        <v>200</v>
      </c>
      <c r="G55" s="55"/>
      <c r="I55" s="78"/>
    </row>
    <row r="56" spans="1:9">
      <c r="A56" s="134"/>
      <c r="B56" s="137"/>
      <c r="C56" s="52"/>
      <c r="D56" s="56">
        <v>99</v>
      </c>
      <c r="E56" s="54"/>
      <c r="F56" s="54" t="s">
        <v>122</v>
      </c>
      <c r="G56" s="55"/>
      <c r="I56" s="78"/>
    </row>
    <row r="57" spans="1:9">
      <c r="A57" s="135"/>
      <c r="B57" s="138"/>
      <c r="C57" s="57"/>
      <c r="D57" s="58"/>
      <c r="E57" s="59"/>
      <c r="F57" s="59"/>
      <c r="G57" s="60"/>
      <c r="I57" s="79"/>
    </row>
    <row r="58" spans="1:9" ht="16.149999999999999" customHeight="1">
      <c r="A58" s="120">
        <v>4.07</v>
      </c>
      <c r="B58" s="118" t="s">
        <v>201</v>
      </c>
      <c r="C58" s="14"/>
      <c r="D58" s="31"/>
      <c r="E58" s="15"/>
      <c r="F58" s="15"/>
      <c r="G58" s="16"/>
      <c r="I58" s="118"/>
    </row>
    <row r="59" spans="1:9" ht="16.149999999999999" customHeight="1">
      <c r="A59" s="120"/>
      <c r="B59" s="118"/>
      <c r="C59" s="7"/>
      <c r="D59" s="29">
        <v>1</v>
      </c>
      <c r="F59" s="1" t="s">
        <v>202</v>
      </c>
      <c r="G59" s="9"/>
      <c r="I59" s="118"/>
    </row>
    <row r="60" spans="1:9" ht="16.149999999999999" customHeight="1">
      <c r="A60" s="120"/>
      <c r="B60" s="118"/>
      <c r="C60" s="7"/>
      <c r="D60" s="29">
        <v>2</v>
      </c>
      <c r="F60" s="1" t="s">
        <v>203</v>
      </c>
      <c r="G60" s="9"/>
      <c r="I60" s="118"/>
    </row>
    <row r="61" spans="1:9" ht="16.149999999999999" customHeight="1">
      <c r="A61" s="120"/>
      <c r="B61" s="118"/>
      <c r="C61" s="7"/>
      <c r="D61" s="29">
        <v>3</v>
      </c>
      <c r="F61" s="1" t="s">
        <v>204</v>
      </c>
      <c r="G61" s="9"/>
      <c r="I61" s="118"/>
    </row>
    <row r="62" spans="1:9" ht="16.149999999999999" customHeight="1">
      <c r="A62" s="120"/>
      <c r="B62" s="118"/>
      <c r="C62" s="7"/>
      <c r="D62" s="29">
        <v>4</v>
      </c>
      <c r="F62" s="1" t="s">
        <v>205</v>
      </c>
      <c r="G62" s="9"/>
      <c r="I62" s="118"/>
    </row>
    <row r="63" spans="1:9" ht="16.149999999999999" customHeight="1">
      <c r="A63" s="120"/>
      <c r="B63" s="118"/>
      <c r="C63" s="7"/>
      <c r="D63" s="29">
        <v>5</v>
      </c>
      <c r="F63" s="1" t="s">
        <v>206</v>
      </c>
      <c r="G63" s="9"/>
      <c r="I63" s="118"/>
    </row>
    <row r="64" spans="1:9">
      <c r="A64" s="120"/>
      <c r="B64" s="118"/>
      <c r="C64" s="7"/>
      <c r="D64" s="29">
        <v>99</v>
      </c>
      <c r="F64" s="1" t="s">
        <v>207</v>
      </c>
      <c r="G64" s="9"/>
      <c r="I64" s="118"/>
    </row>
    <row r="65" spans="1:9" ht="15.75">
      <c r="A65" s="120"/>
      <c r="B65" s="118"/>
      <c r="C65" s="17"/>
      <c r="D65" s="30"/>
      <c r="E65" s="11"/>
      <c r="F65" s="45"/>
      <c r="G65" s="12"/>
      <c r="I65" s="118"/>
    </row>
    <row r="66" spans="1:9" ht="16.149999999999999" customHeight="1">
      <c r="A66" s="120">
        <v>4.08</v>
      </c>
      <c r="B66" s="118" t="s">
        <v>208</v>
      </c>
      <c r="C66" s="14"/>
      <c r="D66" s="31"/>
      <c r="E66" s="15"/>
      <c r="F66" s="15"/>
      <c r="G66" s="16"/>
      <c r="I66" s="118"/>
    </row>
    <row r="67" spans="1:9" ht="16.149999999999999" customHeight="1">
      <c r="A67" s="120"/>
      <c r="B67" s="118"/>
      <c r="C67" s="7"/>
      <c r="D67" s="29">
        <v>1</v>
      </c>
      <c r="F67" s="1" t="s">
        <v>209</v>
      </c>
      <c r="G67" s="9"/>
      <c r="I67" s="118"/>
    </row>
    <row r="68" spans="1:9" ht="16.149999999999999" customHeight="1">
      <c r="A68" s="120"/>
      <c r="B68" s="118"/>
      <c r="C68" s="7"/>
      <c r="D68" s="29">
        <v>2</v>
      </c>
      <c r="F68" s="1" t="s">
        <v>210</v>
      </c>
      <c r="G68" s="9"/>
      <c r="I68" s="118"/>
    </row>
    <row r="69" spans="1:9" ht="16.149999999999999" customHeight="1">
      <c r="A69" s="120"/>
      <c r="B69" s="118"/>
      <c r="C69" s="7"/>
      <c r="D69" s="29">
        <v>3</v>
      </c>
      <c r="F69" s="1" t="s">
        <v>211</v>
      </c>
      <c r="G69" s="9"/>
      <c r="I69" s="118"/>
    </row>
    <row r="70" spans="1:9" ht="16.149999999999999" customHeight="1">
      <c r="A70" s="120"/>
      <c r="B70" s="118"/>
      <c r="C70" s="7"/>
      <c r="D70" s="29">
        <v>99</v>
      </c>
      <c r="F70" s="1" t="s">
        <v>207</v>
      </c>
      <c r="G70" s="9"/>
      <c r="I70" s="118"/>
    </row>
    <row r="71" spans="1:9" ht="15.75">
      <c r="A71" s="120"/>
      <c r="B71" s="118"/>
      <c r="C71" s="17"/>
      <c r="D71" s="30"/>
      <c r="E71" s="11"/>
      <c r="F71" s="45"/>
      <c r="G71" s="12"/>
      <c r="I71" s="118"/>
    </row>
    <row r="72" spans="1:9" ht="16.149999999999999" customHeight="1">
      <c r="A72" s="120">
        <v>4.09</v>
      </c>
      <c r="B72" s="118" t="s">
        <v>212</v>
      </c>
      <c r="C72" s="14"/>
      <c r="D72" s="31"/>
      <c r="E72" s="15"/>
      <c r="F72" s="15"/>
      <c r="G72" s="16"/>
      <c r="I72" s="118"/>
    </row>
    <row r="73" spans="1:9" ht="16.149999999999999" customHeight="1">
      <c r="A73" s="120"/>
      <c r="B73" s="118"/>
      <c r="C73" s="7"/>
      <c r="D73" s="29">
        <v>1</v>
      </c>
      <c r="F73" s="1" t="s">
        <v>213</v>
      </c>
      <c r="G73" s="9"/>
      <c r="I73" s="118"/>
    </row>
    <row r="74" spans="1:9" ht="16.149999999999999" customHeight="1">
      <c r="A74" s="120"/>
      <c r="B74" s="118"/>
      <c r="C74" s="7"/>
      <c r="D74" s="29">
        <v>2</v>
      </c>
      <c r="F74" s="1" t="s">
        <v>214</v>
      </c>
      <c r="G74" s="9"/>
      <c r="I74" s="118"/>
    </row>
    <row r="75" spans="1:9" ht="16.149999999999999" customHeight="1">
      <c r="A75" s="120"/>
      <c r="B75" s="118"/>
      <c r="C75" s="7"/>
      <c r="D75" s="29">
        <v>3</v>
      </c>
      <c r="F75" s="1" t="s">
        <v>215</v>
      </c>
      <c r="G75" s="9"/>
      <c r="I75" s="118"/>
    </row>
    <row r="76" spans="1:9" ht="16.149999999999999" customHeight="1">
      <c r="A76" s="120"/>
      <c r="B76" s="118"/>
      <c r="C76" s="7"/>
      <c r="D76" s="29">
        <v>99</v>
      </c>
      <c r="F76" s="1" t="s">
        <v>207</v>
      </c>
      <c r="G76" s="9"/>
      <c r="I76" s="118"/>
    </row>
    <row r="77" spans="1:9" ht="15.75">
      <c r="A77" s="120"/>
      <c r="B77" s="118"/>
      <c r="C77" s="17"/>
      <c r="D77" s="30"/>
      <c r="E77" s="11"/>
      <c r="F77" s="45"/>
      <c r="G77" s="12"/>
      <c r="I77" s="118"/>
    </row>
    <row r="78" spans="1:9">
      <c r="A78" s="130" t="s">
        <v>216</v>
      </c>
      <c r="B78" s="77" t="s">
        <v>217</v>
      </c>
      <c r="C78" s="8"/>
      <c r="G78" s="9"/>
      <c r="I78" s="118"/>
    </row>
    <row r="79" spans="1:9">
      <c r="A79" s="131"/>
      <c r="B79" s="78"/>
      <c r="C79" s="8"/>
      <c r="D79" s="29">
        <v>1</v>
      </c>
      <c r="F79" s="1" t="s">
        <v>144</v>
      </c>
      <c r="G79" s="9"/>
      <c r="I79" s="118"/>
    </row>
    <row r="80" spans="1:9">
      <c r="A80" s="131"/>
      <c r="B80" s="78"/>
      <c r="C80" s="8"/>
      <c r="D80" s="29">
        <v>2</v>
      </c>
      <c r="F80" s="1" t="s">
        <v>171</v>
      </c>
      <c r="G80" s="9"/>
      <c r="I80" s="118"/>
    </row>
    <row r="81" spans="1:9">
      <c r="A81" s="131"/>
      <c r="B81" s="78"/>
      <c r="C81" s="8"/>
      <c r="D81" s="56">
        <v>3</v>
      </c>
      <c r="E81" s="54"/>
      <c r="F81" s="54" t="s">
        <v>172</v>
      </c>
      <c r="G81" s="9"/>
      <c r="I81" s="118"/>
    </row>
    <row r="82" spans="1:9">
      <c r="A82" s="131"/>
      <c r="B82" s="78"/>
      <c r="C82" s="8"/>
      <c r="D82" s="56">
        <v>4</v>
      </c>
      <c r="E82" s="54"/>
      <c r="F82" s="54" t="s">
        <v>147</v>
      </c>
      <c r="G82" s="9"/>
      <c r="I82" s="118"/>
    </row>
    <row r="83" spans="1:9">
      <c r="A83" s="131"/>
      <c r="B83" s="78"/>
      <c r="C83" s="8"/>
      <c r="D83" s="29">
        <v>99</v>
      </c>
      <c r="F83" s="1" t="s">
        <v>218</v>
      </c>
      <c r="G83" s="9"/>
      <c r="I83" s="118"/>
    </row>
    <row r="84" spans="1:9">
      <c r="A84" s="131"/>
      <c r="B84" s="78"/>
      <c r="C84" s="8"/>
      <c r="D84" s="1"/>
      <c r="G84" s="9"/>
      <c r="I84" s="118"/>
    </row>
    <row r="85" spans="1:9">
      <c r="A85" s="132"/>
      <c r="B85" s="79"/>
      <c r="C85" s="10"/>
      <c r="D85" s="30"/>
      <c r="E85" s="11"/>
      <c r="F85" s="11"/>
      <c r="G85" s="12"/>
      <c r="I85" s="118"/>
    </row>
  </sheetData>
  <mergeCells count="34">
    <mergeCell ref="A45:A57"/>
    <mergeCell ref="B45:B57"/>
    <mergeCell ref="I45:I57"/>
    <mergeCell ref="B58:B65"/>
    <mergeCell ref="A58:A65"/>
    <mergeCell ref="I58:I65"/>
    <mergeCell ref="A25:A30"/>
    <mergeCell ref="B25:B30"/>
    <mergeCell ref="I25:I30"/>
    <mergeCell ref="A18:A24"/>
    <mergeCell ref="B18:B24"/>
    <mergeCell ref="I18:I24"/>
    <mergeCell ref="A38:A44"/>
    <mergeCell ref="I38:I44"/>
    <mergeCell ref="A31:A37"/>
    <mergeCell ref="B31:B37"/>
    <mergeCell ref="I31:I37"/>
    <mergeCell ref="B38:B41"/>
    <mergeCell ref="C4:G4"/>
    <mergeCell ref="A5:A12"/>
    <mergeCell ref="B5:B12"/>
    <mergeCell ref="I5:I12"/>
    <mergeCell ref="B13:B17"/>
    <mergeCell ref="A13:A17"/>
    <mergeCell ref="I13:I17"/>
    <mergeCell ref="A78:A85"/>
    <mergeCell ref="B78:B85"/>
    <mergeCell ref="I78:I85"/>
    <mergeCell ref="A66:A71"/>
    <mergeCell ref="B66:B71"/>
    <mergeCell ref="A72:A77"/>
    <mergeCell ref="B72:B77"/>
    <mergeCell ref="I66:I71"/>
    <mergeCell ref="I72:I77"/>
  </mergeCells>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I46"/>
  <sheetViews>
    <sheetView showGridLines="0" zoomScale="60" zoomScaleNormal="60" workbookViewId="0">
      <selection activeCell="F48" sqref="F48"/>
    </sheetView>
  </sheetViews>
  <sheetFormatPr defaultColWidth="10.875" defaultRowHeight="14.25"/>
  <cols>
    <col min="1" max="1" width="6.625" style="1" customWidth="1"/>
    <col min="2" max="2" width="49.375" style="20" customWidth="1"/>
    <col min="3" max="3" width="4" style="1" customWidth="1"/>
    <col min="4" max="4" width="3.625" style="28" customWidth="1"/>
    <col min="5" max="5" width="1.125" style="1" customWidth="1"/>
    <col min="6" max="6" width="52.125" style="1" customWidth="1"/>
    <col min="7" max="7" width="4.125" style="1" customWidth="1"/>
    <col min="8" max="8" width="10.875" style="1"/>
    <col min="9" max="9" width="44.5" style="20" customWidth="1"/>
    <col min="10" max="16384" width="10.875" style="1"/>
  </cols>
  <sheetData>
    <row r="1" spans="1:9" s="2" customFormat="1" ht="24" customHeight="1">
      <c r="A1" s="6" t="s">
        <v>219</v>
      </c>
      <c r="B1" s="18"/>
      <c r="D1" s="26"/>
      <c r="I1" s="18"/>
    </row>
    <row r="3" spans="1:9" ht="15">
      <c r="A3" s="4"/>
      <c r="B3" s="4"/>
      <c r="C3" s="4"/>
      <c r="D3" s="27"/>
      <c r="E3" s="4"/>
      <c r="F3" s="4"/>
      <c r="G3" s="4"/>
      <c r="H3" s="4"/>
    </row>
    <row r="4" spans="1:9" s="3" customFormat="1" ht="21" customHeight="1">
      <c r="A4" s="13" t="s">
        <v>1</v>
      </c>
      <c r="B4" s="19" t="s">
        <v>2</v>
      </c>
      <c r="C4" s="104" t="s">
        <v>3</v>
      </c>
      <c r="D4" s="104"/>
      <c r="E4" s="104"/>
      <c r="F4" s="104"/>
      <c r="G4" s="105"/>
      <c r="I4" s="33" t="s">
        <v>4</v>
      </c>
    </row>
    <row r="5" spans="1:9">
      <c r="A5" s="120">
        <v>5.01</v>
      </c>
      <c r="B5" s="118" t="s">
        <v>220</v>
      </c>
      <c r="C5" s="14"/>
      <c r="D5" s="31"/>
      <c r="E5" s="15"/>
      <c r="F5" s="15"/>
      <c r="G5" s="16"/>
      <c r="I5" s="118"/>
    </row>
    <row r="6" spans="1:9">
      <c r="A6" s="120"/>
      <c r="B6" s="118"/>
      <c r="C6" s="7"/>
      <c r="D6" s="29">
        <v>1</v>
      </c>
      <c r="F6" s="1" t="s">
        <v>221</v>
      </c>
      <c r="G6" s="9"/>
      <c r="I6" s="118"/>
    </row>
    <row r="7" spans="1:9">
      <c r="A7" s="120"/>
      <c r="B7" s="118"/>
      <c r="C7" s="7"/>
      <c r="D7" s="29">
        <v>2</v>
      </c>
      <c r="F7" s="1" t="s">
        <v>222</v>
      </c>
      <c r="G7" s="9"/>
      <c r="I7" s="118"/>
    </row>
    <row r="8" spans="1:9">
      <c r="A8" s="120"/>
      <c r="B8" s="118"/>
      <c r="C8" s="7"/>
      <c r="D8" s="29">
        <v>99</v>
      </c>
      <c r="F8" s="1" t="s">
        <v>218</v>
      </c>
      <c r="G8" s="9"/>
      <c r="I8" s="118"/>
    </row>
    <row r="9" spans="1:9">
      <c r="A9" s="120"/>
      <c r="B9" s="118"/>
      <c r="C9" s="7"/>
      <c r="G9" s="9"/>
      <c r="I9" s="118"/>
    </row>
    <row r="10" spans="1:9">
      <c r="A10" s="120"/>
      <c r="B10" s="118"/>
      <c r="C10" s="7"/>
      <c r="G10" s="9"/>
      <c r="I10" s="118"/>
    </row>
    <row r="11" spans="1:9">
      <c r="A11" s="120"/>
      <c r="B11" s="118"/>
      <c r="C11" s="7"/>
      <c r="G11" s="9"/>
      <c r="I11" s="118"/>
    </row>
    <row r="12" spans="1:9">
      <c r="A12" s="120"/>
      <c r="B12" s="118"/>
      <c r="C12" s="17"/>
      <c r="D12" s="30"/>
      <c r="E12" s="11"/>
      <c r="F12" s="11"/>
      <c r="G12" s="12"/>
      <c r="I12" s="118"/>
    </row>
    <row r="13" spans="1:9">
      <c r="A13" s="74">
        <v>5.0199999999999996</v>
      </c>
      <c r="B13" s="77" t="s">
        <v>223</v>
      </c>
      <c r="C13" s="8"/>
      <c r="G13" s="9"/>
      <c r="I13" s="118"/>
    </row>
    <row r="14" spans="1:9">
      <c r="A14" s="75"/>
      <c r="B14" s="78"/>
      <c r="C14" s="8"/>
      <c r="D14" s="29">
        <v>1</v>
      </c>
      <c r="F14" s="1" t="s">
        <v>9</v>
      </c>
      <c r="G14" s="9"/>
      <c r="I14" s="118"/>
    </row>
    <row r="15" spans="1:9">
      <c r="A15" s="75"/>
      <c r="B15" s="78"/>
      <c r="C15" s="8"/>
      <c r="D15" s="29">
        <v>2</v>
      </c>
      <c r="F15" s="1" t="s">
        <v>138</v>
      </c>
      <c r="G15" s="9"/>
      <c r="I15" s="118"/>
    </row>
    <row r="16" spans="1:9">
      <c r="A16" s="75"/>
      <c r="B16" s="78"/>
      <c r="C16" s="8"/>
      <c r="D16" s="29">
        <v>99</v>
      </c>
      <c r="F16" s="1" t="s">
        <v>218</v>
      </c>
      <c r="G16" s="9"/>
      <c r="I16" s="118"/>
    </row>
    <row r="17" spans="1:9">
      <c r="A17" s="76"/>
      <c r="B17" s="79"/>
      <c r="C17" s="10"/>
      <c r="D17" s="30"/>
      <c r="E17" s="11"/>
      <c r="F17" s="11"/>
      <c r="G17" s="12"/>
      <c r="I17" s="118"/>
    </row>
    <row r="18" spans="1:9">
      <c r="A18" s="120">
        <v>5.03</v>
      </c>
      <c r="B18" s="118" t="s">
        <v>224</v>
      </c>
      <c r="C18" s="14"/>
      <c r="D18" s="31"/>
      <c r="E18" s="15"/>
      <c r="F18" s="15"/>
      <c r="G18" s="16"/>
      <c r="I18" s="118"/>
    </row>
    <row r="19" spans="1:9">
      <c r="A19" s="120"/>
      <c r="B19" s="118"/>
      <c r="C19" s="7"/>
      <c r="D19" s="29">
        <v>1</v>
      </c>
      <c r="F19" s="1" t="s">
        <v>225</v>
      </c>
      <c r="G19" s="9"/>
      <c r="I19" s="118"/>
    </row>
    <row r="20" spans="1:9">
      <c r="A20" s="120"/>
      <c r="B20" s="118"/>
      <c r="C20" s="7"/>
      <c r="D20" s="29">
        <v>2</v>
      </c>
      <c r="F20" s="1" t="s">
        <v>226</v>
      </c>
      <c r="G20" s="9"/>
      <c r="I20" s="118"/>
    </row>
    <row r="21" spans="1:9">
      <c r="A21" s="120"/>
      <c r="B21" s="118"/>
      <c r="C21" s="7"/>
      <c r="D21" s="29">
        <v>3</v>
      </c>
      <c r="F21" s="1" t="s">
        <v>227</v>
      </c>
      <c r="G21" s="9"/>
      <c r="I21" s="118"/>
    </row>
    <row r="22" spans="1:9">
      <c r="A22" s="120"/>
      <c r="B22" s="118"/>
      <c r="C22" s="7"/>
      <c r="D22" s="29">
        <v>4</v>
      </c>
      <c r="F22" s="1" t="s">
        <v>228</v>
      </c>
      <c r="G22" s="9"/>
      <c r="I22" s="118"/>
    </row>
    <row r="23" spans="1:9">
      <c r="A23" s="120"/>
      <c r="B23" s="118"/>
      <c r="C23" s="7"/>
      <c r="D23" s="29">
        <v>5</v>
      </c>
      <c r="F23" s="1" t="s">
        <v>229</v>
      </c>
      <c r="G23" s="9"/>
      <c r="I23" s="118"/>
    </row>
    <row r="24" spans="1:9">
      <c r="A24" s="120"/>
      <c r="B24" s="118"/>
      <c r="C24" s="17"/>
      <c r="D24" s="30"/>
      <c r="E24" s="11"/>
      <c r="F24" s="11"/>
      <c r="G24" s="12"/>
      <c r="I24" s="118"/>
    </row>
    <row r="25" spans="1:9" ht="15" customHeight="1">
      <c r="A25" s="74">
        <v>5.04</v>
      </c>
      <c r="B25" s="77" t="s">
        <v>230</v>
      </c>
      <c r="C25" s="8"/>
      <c r="G25" s="9"/>
      <c r="I25" s="77"/>
    </row>
    <row r="26" spans="1:9">
      <c r="A26" s="75"/>
      <c r="B26" s="78"/>
      <c r="C26" s="8"/>
      <c r="D26" s="56">
        <v>1</v>
      </c>
      <c r="E26" s="54"/>
      <c r="F26" s="54" t="s">
        <v>383</v>
      </c>
      <c r="G26" s="9"/>
      <c r="I26" s="78"/>
    </row>
    <row r="27" spans="1:9">
      <c r="A27" s="75"/>
      <c r="B27" s="78"/>
      <c r="C27" s="8"/>
      <c r="D27" s="56">
        <v>2</v>
      </c>
      <c r="E27" s="54"/>
      <c r="F27" s="54" t="s">
        <v>384</v>
      </c>
      <c r="G27" s="9"/>
      <c r="I27" s="78"/>
    </row>
    <row r="28" spans="1:9">
      <c r="A28" s="75"/>
      <c r="B28" s="78"/>
      <c r="C28" s="8"/>
      <c r="D28" s="29">
        <v>99</v>
      </c>
      <c r="F28" s="1" t="s">
        <v>218</v>
      </c>
      <c r="G28" s="9"/>
      <c r="I28" s="78"/>
    </row>
    <row r="29" spans="1:9">
      <c r="A29" s="75"/>
      <c r="B29" s="78"/>
      <c r="C29" s="8"/>
      <c r="G29" s="9"/>
      <c r="I29" s="78"/>
    </row>
    <row r="30" spans="1:9">
      <c r="A30" s="75"/>
      <c r="B30" s="78"/>
      <c r="C30" s="8"/>
      <c r="G30" s="9"/>
      <c r="I30" s="78"/>
    </row>
    <row r="31" spans="1:9">
      <c r="A31" s="75"/>
      <c r="B31" s="78"/>
      <c r="C31" s="8"/>
      <c r="G31" s="9"/>
      <c r="I31" s="78"/>
    </row>
    <row r="32" spans="1:9">
      <c r="A32" s="76"/>
      <c r="B32" s="79"/>
      <c r="C32" s="10"/>
      <c r="D32" s="30"/>
      <c r="E32" s="11"/>
      <c r="F32" s="11"/>
      <c r="G32" s="12"/>
      <c r="I32" s="79"/>
    </row>
    <row r="33" spans="1:9" ht="15" customHeight="1">
      <c r="A33" s="74">
        <v>5.05</v>
      </c>
      <c r="B33" s="77" t="s">
        <v>231</v>
      </c>
      <c r="C33" s="8"/>
      <c r="G33" s="9"/>
      <c r="I33" s="77"/>
    </row>
    <row r="34" spans="1:9">
      <c r="A34" s="75"/>
      <c r="B34" s="78"/>
      <c r="C34" s="8"/>
      <c r="D34" s="56">
        <v>1</v>
      </c>
      <c r="E34" s="54"/>
      <c r="F34" s="54" t="s">
        <v>383</v>
      </c>
      <c r="G34" s="9"/>
      <c r="I34" s="78"/>
    </row>
    <row r="35" spans="1:9">
      <c r="A35" s="75"/>
      <c r="B35" s="78"/>
      <c r="C35" s="8"/>
      <c r="D35" s="56">
        <v>2</v>
      </c>
      <c r="E35" s="54"/>
      <c r="F35" s="54" t="s">
        <v>384</v>
      </c>
      <c r="G35" s="9"/>
      <c r="I35" s="78"/>
    </row>
    <row r="36" spans="1:9">
      <c r="A36" s="75"/>
      <c r="B36" s="78"/>
      <c r="C36" s="8"/>
      <c r="D36" s="29">
        <v>99</v>
      </c>
      <c r="F36" s="1" t="s">
        <v>218</v>
      </c>
      <c r="G36" s="9"/>
      <c r="I36" s="78"/>
    </row>
    <row r="37" spans="1:9">
      <c r="A37" s="76"/>
      <c r="B37" s="79"/>
      <c r="C37" s="10"/>
      <c r="D37" s="30"/>
      <c r="E37" s="11"/>
      <c r="F37" s="11"/>
      <c r="G37" s="12"/>
      <c r="I37" s="79"/>
    </row>
    <row r="38" spans="1:9" ht="15" customHeight="1">
      <c r="A38" s="74">
        <v>5.0599999999999996</v>
      </c>
      <c r="B38" s="77" t="s">
        <v>232</v>
      </c>
      <c r="C38" s="8"/>
      <c r="G38" s="9"/>
      <c r="I38" s="77"/>
    </row>
    <row r="39" spans="1:9">
      <c r="A39" s="75"/>
      <c r="B39" s="78"/>
      <c r="C39" s="8"/>
      <c r="D39" s="29">
        <v>1</v>
      </c>
      <c r="F39" s="1" t="s">
        <v>233</v>
      </c>
      <c r="G39" s="9"/>
      <c r="I39" s="78"/>
    </row>
    <row r="40" spans="1:9">
      <c r="A40" s="75"/>
      <c r="B40" s="78"/>
      <c r="C40" s="8"/>
      <c r="D40" s="29">
        <v>2</v>
      </c>
      <c r="F40" s="1" t="s">
        <v>234</v>
      </c>
      <c r="G40" s="9"/>
      <c r="I40" s="78"/>
    </row>
    <row r="41" spans="1:9">
      <c r="A41" s="75"/>
      <c r="B41" s="78"/>
      <c r="C41" s="8"/>
      <c r="D41" s="29">
        <v>3</v>
      </c>
      <c r="F41" s="1" t="s">
        <v>235</v>
      </c>
      <c r="G41" s="9"/>
      <c r="I41" s="78"/>
    </row>
    <row r="42" spans="1:9">
      <c r="A42" s="75"/>
      <c r="B42" s="78"/>
      <c r="C42" s="8"/>
      <c r="D42" s="29">
        <v>4</v>
      </c>
      <c r="F42" s="1" t="s">
        <v>236</v>
      </c>
      <c r="G42" s="9"/>
      <c r="I42" s="78"/>
    </row>
    <row r="43" spans="1:9">
      <c r="A43" s="75"/>
      <c r="B43" s="78"/>
      <c r="C43" s="8"/>
      <c r="D43" s="29">
        <v>99</v>
      </c>
      <c r="F43" s="1" t="s">
        <v>218</v>
      </c>
      <c r="G43" s="9"/>
      <c r="I43" s="78"/>
    </row>
    <row r="44" spans="1:9">
      <c r="A44" s="76"/>
      <c r="B44" s="79"/>
      <c r="C44" s="10"/>
      <c r="D44" s="30"/>
      <c r="E44" s="11"/>
      <c r="F44" s="11"/>
      <c r="G44" s="12"/>
      <c r="I44" s="79"/>
    </row>
    <row r="45" spans="1:9" ht="18.75">
      <c r="A45" s="73" t="s">
        <v>385</v>
      </c>
      <c r="B45" s="71"/>
      <c r="C45" s="54"/>
      <c r="D45" s="53"/>
      <c r="E45" s="54"/>
      <c r="F45" s="54"/>
      <c r="G45" s="54"/>
    </row>
    <row r="46" spans="1:9">
      <c r="A46" s="54"/>
      <c r="B46" s="72"/>
      <c r="C46" s="54"/>
      <c r="D46" s="53"/>
      <c r="E46" s="54"/>
      <c r="F46" s="54"/>
      <c r="G46" s="54"/>
    </row>
  </sheetData>
  <mergeCells count="19">
    <mergeCell ref="A38:A44"/>
    <mergeCell ref="B38:B44"/>
    <mergeCell ref="I38:I44"/>
    <mergeCell ref="A18:A24"/>
    <mergeCell ref="B18:B24"/>
    <mergeCell ref="I18:I24"/>
    <mergeCell ref="A33:A37"/>
    <mergeCell ref="B33:B37"/>
    <mergeCell ref="I33:I37"/>
    <mergeCell ref="A25:A32"/>
    <mergeCell ref="B25:B32"/>
    <mergeCell ref="I25:I32"/>
    <mergeCell ref="C4:G4"/>
    <mergeCell ref="A5:A12"/>
    <mergeCell ref="B5:B12"/>
    <mergeCell ref="I5:I12"/>
    <mergeCell ref="A13:A17"/>
    <mergeCell ref="B13:B17"/>
    <mergeCell ref="I13:I17"/>
  </mergeCells>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I38"/>
  <sheetViews>
    <sheetView showGridLines="0" zoomScale="80" zoomScaleNormal="80" workbookViewId="0">
      <selection activeCell="B28" sqref="B28:B38"/>
    </sheetView>
  </sheetViews>
  <sheetFormatPr defaultColWidth="10.875" defaultRowHeight="14.25"/>
  <cols>
    <col min="1" max="1" width="6.625" style="1" customWidth="1"/>
    <col min="2" max="2" width="44.875" style="20" customWidth="1"/>
    <col min="3" max="3" width="3.875" style="1" customWidth="1"/>
    <col min="4" max="4" width="3.375" style="28" customWidth="1"/>
    <col min="5" max="5" width="2.5" style="1" customWidth="1"/>
    <col min="6" max="6" width="29.5" style="1" customWidth="1"/>
    <col min="7" max="7" width="16.875" style="1" customWidth="1"/>
    <col min="8" max="8" width="10.875" style="1"/>
    <col min="9" max="9" width="68.125" style="20" customWidth="1"/>
    <col min="10" max="16384" width="10.875" style="1"/>
  </cols>
  <sheetData>
    <row r="1" spans="1:9" s="2" customFormat="1" ht="24" customHeight="1">
      <c r="A1" s="6" t="s">
        <v>237</v>
      </c>
      <c r="B1" s="18"/>
      <c r="D1" s="26"/>
      <c r="I1" s="18"/>
    </row>
    <row r="3" spans="1:9" ht="15">
      <c r="A3" s="4"/>
      <c r="B3" s="4"/>
      <c r="C3" s="4"/>
      <c r="D3" s="27"/>
      <c r="E3" s="4"/>
      <c r="F3" s="4"/>
      <c r="G3" s="4"/>
      <c r="H3" s="4"/>
    </row>
    <row r="4" spans="1:9" s="3" customFormat="1" ht="21" customHeight="1">
      <c r="A4" s="13" t="s">
        <v>1</v>
      </c>
      <c r="B4" s="19" t="s">
        <v>2</v>
      </c>
      <c r="C4" s="104" t="s">
        <v>3</v>
      </c>
      <c r="D4" s="104"/>
      <c r="E4" s="104"/>
      <c r="F4" s="104"/>
      <c r="G4" s="105"/>
      <c r="I4" s="33" t="s">
        <v>4</v>
      </c>
    </row>
    <row r="5" spans="1:9">
      <c r="A5" s="120">
        <v>6.01</v>
      </c>
      <c r="B5" s="118" t="s">
        <v>238</v>
      </c>
      <c r="C5" s="14"/>
      <c r="D5" s="31"/>
      <c r="E5" s="15"/>
      <c r="F5" s="15"/>
      <c r="G5" s="16"/>
      <c r="I5" s="128"/>
    </row>
    <row r="6" spans="1:9">
      <c r="A6" s="120"/>
      <c r="B6" s="118"/>
      <c r="C6" s="7"/>
      <c r="D6" s="29">
        <v>1</v>
      </c>
      <c r="F6" s="1" t="s">
        <v>144</v>
      </c>
      <c r="G6" s="9"/>
      <c r="I6" s="118"/>
    </row>
    <row r="7" spans="1:9">
      <c r="A7" s="120"/>
      <c r="B7" s="118"/>
      <c r="C7" s="7"/>
      <c r="D7" s="29">
        <v>2</v>
      </c>
      <c r="F7" s="1" t="s">
        <v>171</v>
      </c>
      <c r="G7" s="9"/>
      <c r="I7" s="118"/>
    </row>
    <row r="8" spans="1:9">
      <c r="A8" s="120"/>
      <c r="B8" s="118"/>
      <c r="C8" s="7"/>
      <c r="D8" s="56">
        <v>3</v>
      </c>
      <c r="E8" s="54"/>
      <c r="F8" s="54" t="s">
        <v>172</v>
      </c>
      <c r="G8" s="55"/>
      <c r="I8" s="118"/>
    </row>
    <row r="9" spans="1:9">
      <c r="A9" s="120"/>
      <c r="B9" s="118"/>
      <c r="C9" s="7"/>
      <c r="D9" s="56">
        <v>4</v>
      </c>
      <c r="E9" s="54"/>
      <c r="F9" s="54" t="s">
        <v>147</v>
      </c>
      <c r="G9" s="55"/>
      <c r="I9" s="118"/>
    </row>
    <row r="10" spans="1:9">
      <c r="A10" s="120"/>
      <c r="B10" s="118"/>
      <c r="C10" s="7"/>
      <c r="D10" s="29">
        <v>99</v>
      </c>
      <c r="F10" s="1" t="s">
        <v>239</v>
      </c>
      <c r="G10" s="9"/>
      <c r="I10" s="118"/>
    </row>
    <row r="11" spans="1:9">
      <c r="A11" s="120"/>
      <c r="B11" s="118"/>
      <c r="C11" s="7"/>
      <c r="G11" s="9"/>
      <c r="I11" s="118"/>
    </row>
    <row r="12" spans="1:9">
      <c r="A12" s="120"/>
      <c r="B12" s="118"/>
      <c r="C12" s="17"/>
      <c r="D12" s="30"/>
      <c r="E12" s="11"/>
      <c r="F12" s="11"/>
      <c r="G12" s="12"/>
      <c r="I12" s="118"/>
    </row>
    <row r="13" spans="1:9">
      <c r="A13" s="74">
        <v>6.02</v>
      </c>
      <c r="B13" s="77" t="s">
        <v>240</v>
      </c>
      <c r="C13" s="8"/>
      <c r="G13" s="9"/>
      <c r="I13" s="118"/>
    </row>
    <row r="14" spans="1:9">
      <c r="A14" s="75"/>
      <c r="B14" s="78"/>
      <c r="C14" s="8"/>
      <c r="D14" s="29">
        <v>1</v>
      </c>
      <c r="F14" s="1" t="s">
        <v>241</v>
      </c>
      <c r="G14" s="9"/>
      <c r="I14" s="118"/>
    </row>
    <row r="15" spans="1:9">
      <c r="A15" s="75"/>
      <c r="B15" s="78"/>
      <c r="C15" s="8"/>
      <c r="D15" s="29">
        <v>2</v>
      </c>
      <c r="F15" s="1" t="s">
        <v>242</v>
      </c>
      <c r="G15" s="9"/>
      <c r="I15" s="118"/>
    </row>
    <row r="16" spans="1:9">
      <c r="A16" s="75"/>
      <c r="B16" s="78"/>
      <c r="C16" s="8"/>
      <c r="D16" s="29">
        <v>3</v>
      </c>
      <c r="F16" s="1" t="s">
        <v>243</v>
      </c>
      <c r="G16" s="9"/>
      <c r="I16" s="118"/>
    </row>
    <row r="17" spans="1:9">
      <c r="A17" s="75"/>
      <c r="B17" s="78"/>
      <c r="C17" s="8"/>
      <c r="D17" s="29">
        <v>4</v>
      </c>
      <c r="F17" s="1" t="s">
        <v>244</v>
      </c>
      <c r="G17" s="9"/>
      <c r="I17" s="118"/>
    </row>
    <row r="18" spans="1:9">
      <c r="A18" s="75"/>
      <c r="B18" s="78"/>
      <c r="C18" s="8"/>
      <c r="D18" s="29">
        <v>99</v>
      </c>
      <c r="F18" s="1" t="s">
        <v>245</v>
      </c>
      <c r="G18" s="9"/>
      <c r="I18" s="118"/>
    </row>
    <row r="19" spans="1:9">
      <c r="A19" s="76"/>
      <c r="B19" s="79"/>
      <c r="C19" s="10"/>
      <c r="D19" s="30"/>
      <c r="E19" s="11"/>
      <c r="F19" s="11"/>
      <c r="G19" s="12"/>
      <c r="I19" s="118"/>
    </row>
    <row r="20" spans="1:9" ht="15" customHeight="1">
      <c r="A20" s="139">
        <v>6.03</v>
      </c>
      <c r="B20" s="77" t="s">
        <v>246</v>
      </c>
      <c r="C20" s="34"/>
      <c r="D20" s="31"/>
      <c r="E20" s="15"/>
      <c r="F20" s="15"/>
      <c r="G20" s="16"/>
      <c r="I20" s="77"/>
    </row>
    <row r="21" spans="1:9">
      <c r="A21" s="140"/>
      <c r="B21" s="78"/>
      <c r="C21" s="35"/>
      <c r="D21" s="29">
        <v>1</v>
      </c>
      <c r="F21" s="1" t="s">
        <v>247</v>
      </c>
      <c r="G21" s="9"/>
      <c r="I21" s="78"/>
    </row>
    <row r="22" spans="1:9">
      <c r="A22" s="140"/>
      <c r="B22" s="79"/>
      <c r="C22" s="35"/>
      <c r="D22" s="29">
        <v>2</v>
      </c>
      <c r="F22" s="1" t="s">
        <v>248</v>
      </c>
      <c r="G22" s="9"/>
      <c r="I22" s="78"/>
    </row>
    <row r="23" spans="1:9">
      <c r="A23" s="140"/>
      <c r="B23" s="61" t="s">
        <v>249</v>
      </c>
      <c r="C23" s="7"/>
      <c r="D23" s="29">
        <v>3</v>
      </c>
      <c r="F23" s="1" t="s">
        <v>250</v>
      </c>
      <c r="G23" s="9"/>
      <c r="I23" s="78"/>
    </row>
    <row r="24" spans="1:9">
      <c r="A24" s="140"/>
      <c r="B24" s="39" t="s">
        <v>251</v>
      </c>
      <c r="C24" s="7"/>
      <c r="D24" s="29">
        <v>4</v>
      </c>
      <c r="F24" s="1" t="s">
        <v>252</v>
      </c>
      <c r="G24" s="9"/>
      <c r="I24" s="78"/>
    </row>
    <row r="25" spans="1:9">
      <c r="A25" s="140"/>
      <c r="B25" s="39" t="s">
        <v>253</v>
      </c>
      <c r="C25" s="7"/>
      <c r="D25" s="29">
        <v>5</v>
      </c>
      <c r="F25" s="1" t="s">
        <v>254</v>
      </c>
      <c r="G25" s="9"/>
      <c r="I25" s="78"/>
    </row>
    <row r="26" spans="1:9">
      <c r="A26" s="140"/>
      <c r="B26" s="39" t="s">
        <v>255</v>
      </c>
      <c r="C26" s="7"/>
      <c r="D26" s="29">
        <v>99</v>
      </c>
      <c r="F26" s="1" t="s">
        <v>239</v>
      </c>
      <c r="G26" s="9"/>
      <c r="I26" s="78"/>
    </row>
    <row r="27" spans="1:9">
      <c r="A27" s="140"/>
      <c r="B27" s="39" t="s">
        <v>256</v>
      </c>
      <c r="C27" s="17"/>
      <c r="D27" s="30"/>
      <c r="E27" s="11"/>
      <c r="F27" s="11"/>
      <c r="G27" s="12"/>
      <c r="I27" s="79"/>
    </row>
    <row r="28" spans="1:9">
      <c r="A28" s="141">
        <v>6.04</v>
      </c>
      <c r="B28" s="142" t="s">
        <v>257</v>
      </c>
      <c r="C28" s="34"/>
      <c r="D28" s="31"/>
      <c r="E28" s="15"/>
      <c r="F28" s="15"/>
      <c r="G28" s="16"/>
      <c r="I28" s="143"/>
    </row>
    <row r="29" spans="1:9">
      <c r="A29" s="75"/>
      <c r="B29" s="78"/>
      <c r="C29" s="35"/>
      <c r="D29" s="29">
        <v>1</v>
      </c>
      <c r="F29" s="69" t="s">
        <v>258</v>
      </c>
      <c r="G29" s="9"/>
      <c r="I29" s="144"/>
    </row>
    <row r="30" spans="1:9">
      <c r="A30" s="75"/>
      <c r="B30" s="78"/>
      <c r="C30" s="8"/>
      <c r="D30" s="29">
        <v>2</v>
      </c>
      <c r="F30" s="69" t="s">
        <v>259</v>
      </c>
      <c r="G30" s="9"/>
      <c r="I30" s="144"/>
    </row>
    <row r="31" spans="1:9">
      <c r="A31" s="75"/>
      <c r="B31" s="78"/>
      <c r="C31" s="8"/>
      <c r="D31" s="29">
        <v>3</v>
      </c>
      <c r="F31" s="69" t="s">
        <v>260</v>
      </c>
      <c r="G31" s="9"/>
      <c r="I31" s="144"/>
    </row>
    <row r="32" spans="1:9">
      <c r="A32" s="75"/>
      <c r="B32" s="78"/>
      <c r="C32" s="8"/>
      <c r="D32" s="29">
        <v>4</v>
      </c>
      <c r="F32" s="69" t="s">
        <v>261</v>
      </c>
      <c r="G32" s="9"/>
      <c r="I32" s="144"/>
    </row>
    <row r="33" spans="1:9">
      <c r="A33" s="75"/>
      <c r="B33" s="78"/>
      <c r="C33" s="8"/>
      <c r="D33" s="29">
        <v>5</v>
      </c>
      <c r="F33" s="69" t="s">
        <v>262</v>
      </c>
      <c r="G33" s="9"/>
      <c r="I33" s="144"/>
    </row>
    <row r="34" spans="1:9">
      <c r="A34" s="75"/>
      <c r="B34" s="78"/>
      <c r="C34" s="8"/>
      <c r="D34" s="29">
        <v>6</v>
      </c>
      <c r="F34" s="69" t="s">
        <v>263</v>
      </c>
      <c r="G34" s="9"/>
      <c r="I34" s="144"/>
    </row>
    <row r="35" spans="1:9">
      <c r="A35" s="75"/>
      <c r="B35" s="78"/>
      <c r="C35" s="8"/>
      <c r="D35" s="29">
        <v>7</v>
      </c>
      <c r="F35" s="69" t="s">
        <v>264</v>
      </c>
      <c r="G35" s="9"/>
      <c r="I35" s="144"/>
    </row>
    <row r="36" spans="1:9">
      <c r="A36" s="75"/>
      <c r="B36" s="78"/>
      <c r="C36" s="8"/>
      <c r="D36" s="29">
        <v>8</v>
      </c>
      <c r="F36" s="69" t="s">
        <v>265</v>
      </c>
      <c r="G36" s="9"/>
      <c r="I36" s="144"/>
    </row>
    <row r="37" spans="1:9">
      <c r="A37" s="75"/>
      <c r="B37" s="78"/>
      <c r="C37" s="8"/>
      <c r="D37" s="29">
        <v>9</v>
      </c>
      <c r="F37" s="69" t="s">
        <v>266</v>
      </c>
      <c r="G37" s="9"/>
      <c r="I37" s="144"/>
    </row>
    <row r="38" spans="1:9">
      <c r="A38" s="76"/>
      <c r="B38" s="79"/>
      <c r="C38" s="10"/>
      <c r="D38" s="30"/>
      <c r="E38" s="11"/>
      <c r="F38" s="11"/>
      <c r="G38" s="12"/>
      <c r="I38" s="145"/>
    </row>
  </sheetData>
  <mergeCells count="13">
    <mergeCell ref="C4:G4"/>
    <mergeCell ref="A5:A12"/>
    <mergeCell ref="B5:B12"/>
    <mergeCell ref="I5:I12"/>
    <mergeCell ref="A13:A19"/>
    <mergeCell ref="B13:B19"/>
    <mergeCell ref="I13:I19"/>
    <mergeCell ref="B20:B22"/>
    <mergeCell ref="I20:I27"/>
    <mergeCell ref="A20:A27"/>
    <mergeCell ref="A28:A38"/>
    <mergeCell ref="B28:B38"/>
    <mergeCell ref="I28:I38"/>
  </mergeCells>
  <pageMargins left="0.7" right="0.7" top="0.75" bottom="0.75" header="0.3" footer="0.3"/>
  <pageSetup orientation="portrait" horizontalDpi="0" verticalDpi="0"/>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J100"/>
  <sheetViews>
    <sheetView showGridLines="0" topLeftCell="A20" zoomScale="70" zoomScaleNormal="70" workbookViewId="0">
      <selection activeCell="F107" sqref="F107"/>
    </sheetView>
  </sheetViews>
  <sheetFormatPr defaultColWidth="10.875" defaultRowHeight="14.25"/>
  <cols>
    <col min="1" max="1" width="6.625" style="1" customWidth="1"/>
    <col min="2" max="2" width="56.625" style="20" customWidth="1"/>
    <col min="3" max="3" width="4" style="1" customWidth="1"/>
    <col min="4" max="4" width="2.875" style="28" customWidth="1"/>
    <col min="5" max="5" width="1.125" style="1" customWidth="1"/>
    <col min="6" max="6" width="44.375" style="1" customWidth="1"/>
    <col min="7" max="7" width="4.125" style="1" customWidth="1"/>
    <col min="8" max="8" width="10.875" style="1"/>
    <col min="9" max="9" width="44.5" style="20" customWidth="1"/>
    <col min="10" max="10" width="40.375" style="1" customWidth="1"/>
    <col min="11" max="16384" width="10.875" style="1"/>
  </cols>
  <sheetData>
    <row r="1" spans="1:10" s="2" customFormat="1" ht="24" customHeight="1">
      <c r="A1" s="6" t="s">
        <v>267</v>
      </c>
      <c r="B1" s="18"/>
      <c r="D1" s="26"/>
      <c r="I1" s="18"/>
    </row>
    <row r="3" spans="1:10" ht="15">
      <c r="A3" s="4"/>
      <c r="B3" s="4"/>
      <c r="C3" s="4"/>
      <c r="D3" s="27"/>
      <c r="E3" s="4"/>
      <c r="F3" s="4"/>
      <c r="G3" s="4"/>
      <c r="H3" s="4"/>
    </row>
    <row r="4" spans="1:10" s="3" customFormat="1" ht="21" customHeight="1">
      <c r="A4" s="13" t="s">
        <v>1</v>
      </c>
      <c r="B4" s="19" t="s">
        <v>2</v>
      </c>
      <c r="C4" s="104" t="s">
        <v>3</v>
      </c>
      <c r="D4" s="104"/>
      <c r="E4" s="104"/>
      <c r="F4" s="104"/>
      <c r="G4" s="105"/>
      <c r="I4" s="33" t="s">
        <v>4</v>
      </c>
    </row>
    <row r="5" spans="1:10">
      <c r="A5" s="120">
        <v>7.01</v>
      </c>
      <c r="B5" s="146" t="s">
        <v>268</v>
      </c>
      <c r="C5" s="14"/>
      <c r="D5" s="31"/>
      <c r="E5" s="15"/>
      <c r="F5" s="15"/>
      <c r="G5" s="16"/>
      <c r="I5" s="118"/>
    </row>
    <row r="6" spans="1:10">
      <c r="A6" s="120"/>
      <c r="B6" s="118"/>
      <c r="C6" s="7"/>
      <c r="D6" s="42">
        <v>1</v>
      </c>
      <c r="E6" s="43"/>
      <c r="F6" s="43" t="s">
        <v>269</v>
      </c>
      <c r="G6" s="9"/>
      <c r="I6" s="118"/>
      <c r="J6" s="69"/>
    </row>
    <row r="7" spans="1:10">
      <c r="A7" s="120"/>
      <c r="B7" s="118"/>
      <c r="C7" s="7"/>
      <c r="D7" s="42">
        <v>2</v>
      </c>
      <c r="E7" s="43"/>
      <c r="F7" s="43" t="s">
        <v>270</v>
      </c>
      <c r="G7" s="9"/>
      <c r="I7" s="118"/>
      <c r="J7" s="69"/>
    </row>
    <row r="8" spans="1:10">
      <c r="A8" s="120"/>
      <c r="B8" s="118"/>
      <c r="C8" s="7"/>
      <c r="D8" s="42">
        <v>3</v>
      </c>
      <c r="E8" s="43"/>
      <c r="F8" s="43" t="s">
        <v>271</v>
      </c>
      <c r="G8" s="9"/>
      <c r="I8" s="118"/>
      <c r="J8" s="69"/>
    </row>
    <row r="9" spans="1:10">
      <c r="A9" s="120"/>
      <c r="B9" s="118"/>
      <c r="C9" s="7"/>
      <c r="G9" s="9"/>
      <c r="I9" s="118"/>
      <c r="J9" s="69"/>
    </row>
    <row r="10" spans="1:10">
      <c r="A10" s="120"/>
      <c r="B10" s="118"/>
      <c r="C10" s="7"/>
      <c r="G10" s="9"/>
      <c r="I10" s="118"/>
      <c r="J10" s="69"/>
    </row>
    <row r="11" spans="1:10">
      <c r="A11" s="120"/>
      <c r="B11" s="118"/>
      <c r="C11" s="7"/>
      <c r="G11" s="9"/>
      <c r="I11" s="118"/>
    </row>
    <row r="12" spans="1:10">
      <c r="A12" s="120"/>
      <c r="B12" s="118"/>
      <c r="C12" s="7"/>
      <c r="G12" s="9"/>
      <c r="I12" s="118"/>
    </row>
    <row r="13" spans="1:10">
      <c r="A13" s="120"/>
      <c r="B13" s="118"/>
      <c r="C13" s="7"/>
      <c r="G13" s="9"/>
      <c r="I13" s="118"/>
    </row>
    <row r="14" spans="1:10">
      <c r="A14" s="120"/>
      <c r="B14" s="118"/>
      <c r="C14" s="7"/>
      <c r="G14" s="9"/>
      <c r="I14" s="118"/>
    </row>
    <row r="15" spans="1:10">
      <c r="A15" s="120"/>
      <c r="B15" s="118"/>
      <c r="C15" s="7"/>
      <c r="G15" s="9"/>
      <c r="I15" s="118"/>
    </row>
    <row r="16" spans="1:10">
      <c r="A16" s="120"/>
      <c r="B16" s="118"/>
      <c r="C16" s="7"/>
      <c r="G16" s="9"/>
      <c r="I16" s="118"/>
    </row>
    <row r="17" spans="1:10">
      <c r="A17" s="120"/>
      <c r="B17" s="118"/>
      <c r="C17" s="7"/>
      <c r="G17" s="9"/>
      <c r="I17" s="118"/>
    </row>
    <row r="18" spans="1:10">
      <c r="A18" s="120"/>
      <c r="B18" s="118"/>
      <c r="C18" s="7"/>
      <c r="G18" s="9"/>
      <c r="I18" s="118"/>
    </row>
    <row r="19" spans="1:10">
      <c r="A19" s="120"/>
      <c r="B19" s="118"/>
      <c r="C19" s="7"/>
      <c r="G19" s="9"/>
      <c r="I19" s="118"/>
    </row>
    <row r="20" spans="1:10">
      <c r="A20" s="120"/>
      <c r="B20" s="118"/>
      <c r="C20" s="7"/>
      <c r="G20" s="9"/>
      <c r="I20" s="118"/>
    </row>
    <row r="21" spans="1:10">
      <c r="A21" s="120"/>
      <c r="B21" s="118"/>
      <c r="C21" s="7"/>
      <c r="G21" s="9"/>
      <c r="I21" s="118"/>
    </row>
    <row r="22" spans="1:10">
      <c r="A22" s="120"/>
      <c r="B22" s="118"/>
      <c r="C22" s="7"/>
      <c r="G22" s="9"/>
      <c r="I22" s="118"/>
    </row>
    <row r="23" spans="1:10">
      <c r="A23" s="120"/>
      <c r="B23" s="118"/>
      <c r="C23" s="7"/>
      <c r="G23" s="9"/>
      <c r="I23" s="118"/>
    </row>
    <row r="24" spans="1:10">
      <c r="A24" s="120"/>
      <c r="B24" s="118"/>
      <c r="C24" s="7"/>
      <c r="G24" s="9"/>
      <c r="I24" s="118"/>
    </row>
    <row r="25" spans="1:10">
      <c r="A25" s="74">
        <v>7.02</v>
      </c>
      <c r="B25" s="148" t="s">
        <v>272</v>
      </c>
      <c r="C25" s="14"/>
      <c r="D25" s="15"/>
      <c r="E25" s="15"/>
      <c r="F25" s="15"/>
      <c r="G25" s="16"/>
      <c r="I25" s="125"/>
      <c r="J25" s="32"/>
    </row>
    <row r="26" spans="1:10">
      <c r="A26" s="75"/>
      <c r="B26" s="149"/>
      <c r="C26" s="7"/>
      <c r="D26" s="29">
        <v>1</v>
      </c>
      <c r="F26" s="43" t="s">
        <v>273</v>
      </c>
      <c r="G26" s="9"/>
      <c r="I26" s="126"/>
      <c r="J26" s="32"/>
    </row>
    <row r="27" spans="1:10">
      <c r="A27" s="75"/>
      <c r="B27" s="149"/>
      <c r="C27" s="7"/>
      <c r="D27" s="29">
        <v>2</v>
      </c>
      <c r="F27" s="43" t="s">
        <v>274</v>
      </c>
      <c r="G27" s="9"/>
      <c r="I27" s="126"/>
      <c r="J27" s="32"/>
    </row>
    <row r="28" spans="1:10">
      <c r="A28" s="75"/>
      <c r="B28" s="149"/>
      <c r="C28" s="7"/>
      <c r="D28" s="29">
        <v>3</v>
      </c>
      <c r="F28" s="43" t="s">
        <v>275</v>
      </c>
      <c r="G28" s="9"/>
      <c r="I28" s="126"/>
      <c r="J28" s="32"/>
    </row>
    <row r="29" spans="1:10">
      <c r="A29" s="75"/>
      <c r="B29" s="149"/>
      <c r="C29" s="7"/>
      <c r="D29" s="29">
        <v>4</v>
      </c>
      <c r="F29" s="43" t="s">
        <v>276</v>
      </c>
      <c r="G29" s="9"/>
      <c r="I29" s="126"/>
      <c r="J29" s="32"/>
    </row>
    <row r="30" spans="1:10">
      <c r="A30" s="75"/>
      <c r="B30" s="149"/>
      <c r="C30" s="7"/>
      <c r="F30" s="43"/>
      <c r="G30" s="9"/>
      <c r="I30" s="126"/>
      <c r="J30" s="32"/>
    </row>
    <row r="31" spans="1:10">
      <c r="A31" s="76"/>
      <c r="B31" s="150"/>
      <c r="C31" s="7"/>
      <c r="D31" s="1"/>
      <c r="G31" s="9"/>
      <c r="I31" s="127"/>
      <c r="J31" s="32"/>
    </row>
    <row r="32" spans="1:10" ht="16.149999999999999" customHeight="1">
      <c r="A32" s="74"/>
      <c r="B32" s="151" t="s">
        <v>277</v>
      </c>
      <c r="C32" s="14"/>
      <c r="D32" s="15"/>
      <c r="E32" s="15"/>
      <c r="F32" s="15"/>
      <c r="G32" s="16"/>
      <c r="I32" s="125"/>
      <c r="J32" s="32"/>
    </row>
    <row r="33" spans="1:10" ht="16.149999999999999" customHeight="1">
      <c r="A33" s="75"/>
      <c r="B33" s="152"/>
      <c r="C33" s="7"/>
      <c r="D33" s="5"/>
      <c r="F33" s="1" t="s">
        <v>278</v>
      </c>
      <c r="G33" s="9"/>
      <c r="I33" s="126"/>
      <c r="J33" s="32"/>
    </row>
    <row r="34" spans="1:10" ht="16.149999999999999" customHeight="1">
      <c r="A34" s="75"/>
      <c r="B34" s="152"/>
      <c r="C34" s="7"/>
      <c r="D34" s="5"/>
      <c r="F34" s="1" t="s">
        <v>279</v>
      </c>
      <c r="G34" s="9"/>
      <c r="I34" s="126"/>
      <c r="J34" s="32"/>
    </row>
    <row r="35" spans="1:10">
      <c r="A35" s="76"/>
      <c r="B35" s="153"/>
      <c r="C35" s="17"/>
      <c r="D35" s="11"/>
      <c r="E35" s="11"/>
      <c r="F35" s="11"/>
      <c r="G35" s="12"/>
      <c r="I35" s="127"/>
      <c r="J35" s="32"/>
    </row>
    <row r="36" spans="1:10">
      <c r="A36" s="133">
        <v>7.03</v>
      </c>
      <c r="B36" s="147" t="s">
        <v>386</v>
      </c>
      <c r="C36" s="8"/>
      <c r="G36" s="9"/>
      <c r="I36" s="118"/>
    </row>
    <row r="37" spans="1:10">
      <c r="A37" s="134"/>
      <c r="B37" s="137"/>
      <c r="C37" s="8"/>
      <c r="D37" s="29">
        <v>1</v>
      </c>
      <c r="F37" s="1" t="s">
        <v>280</v>
      </c>
      <c r="G37" s="9"/>
      <c r="I37" s="118"/>
    </row>
    <row r="38" spans="1:10">
      <c r="A38" s="134"/>
      <c r="B38" s="137"/>
      <c r="C38" s="8"/>
      <c r="D38" s="29">
        <v>2</v>
      </c>
      <c r="F38" s="1" t="s">
        <v>281</v>
      </c>
      <c r="G38" s="9"/>
      <c r="I38" s="118"/>
    </row>
    <row r="39" spans="1:10">
      <c r="A39" s="134"/>
      <c r="B39" s="137"/>
      <c r="C39" s="8"/>
      <c r="D39" s="56">
        <v>3</v>
      </c>
      <c r="E39" s="54"/>
      <c r="F39" s="54" t="s">
        <v>382</v>
      </c>
      <c r="G39" s="9"/>
      <c r="I39" s="118"/>
    </row>
    <row r="40" spans="1:10">
      <c r="A40" s="134"/>
      <c r="B40" s="137"/>
      <c r="C40" s="8"/>
      <c r="D40" s="29">
        <v>4</v>
      </c>
      <c r="F40" s="1" t="s">
        <v>282</v>
      </c>
      <c r="G40" s="9"/>
      <c r="I40" s="118"/>
    </row>
    <row r="41" spans="1:10">
      <c r="A41" s="134"/>
      <c r="B41" s="137"/>
      <c r="C41" s="8"/>
      <c r="D41" s="29">
        <v>5</v>
      </c>
      <c r="F41" s="1" t="s">
        <v>283</v>
      </c>
      <c r="G41" s="9"/>
      <c r="I41" s="118"/>
    </row>
    <row r="42" spans="1:10">
      <c r="A42" s="135"/>
      <c r="B42" s="138"/>
      <c r="C42" s="10"/>
      <c r="D42" s="30"/>
      <c r="E42" s="11"/>
      <c r="F42" s="11"/>
      <c r="G42" s="12"/>
      <c r="I42" s="118"/>
    </row>
    <row r="43" spans="1:10" customFormat="1" ht="15.75">
      <c r="A43" s="133" t="s">
        <v>391</v>
      </c>
      <c r="B43" s="136" t="s">
        <v>393</v>
      </c>
      <c r="C43" s="52"/>
      <c r="D43" s="53"/>
      <c r="E43" s="54"/>
      <c r="F43" s="54"/>
      <c r="G43" s="55"/>
      <c r="I43" s="158" t="s">
        <v>390</v>
      </c>
    </row>
    <row r="44" spans="1:10" customFormat="1" ht="15.75">
      <c r="A44" s="134"/>
      <c r="B44" s="161"/>
      <c r="C44" s="52"/>
      <c r="D44" s="56">
        <v>1</v>
      </c>
      <c r="E44" s="54"/>
      <c r="F44" s="62" t="s">
        <v>284</v>
      </c>
      <c r="G44" s="55"/>
      <c r="I44" s="159"/>
    </row>
    <row r="45" spans="1:10" customFormat="1" ht="15.75">
      <c r="A45" s="134"/>
      <c r="B45" s="161"/>
      <c r="C45" s="52"/>
      <c r="D45" s="56">
        <v>2</v>
      </c>
      <c r="E45" s="54"/>
      <c r="F45" s="54" t="s">
        <v>285</v>
      </c>
      <c r="G45" s="55"/>
      <c r="I45" s="159"/>
      <c r="J45" s="1"/>
    </row>
    <row r="46" spans="1:10" customFormat="1" ht="15.75">
      <c r="A46" s="134"/>
      <c r="B46" s="161"/>
      <c r="C46" s="52"/>
      <c r="D46" s="56">
        <v>3</v>
      </c>
      <c r="E46" s="54"/>
      <c r="F46" s="62" t="s">
        <v>286</v>
      </c>
      <c r="G46" s="55"/>
      <c r="I46" s="159"/>
    </row>
    <row r="47" spans="1:10" customFormat="1" ht="15.75">
      <c r="A47" s="134"/>
      <c r="B47" s="161"/>
      <c r="C47" s="52"/>
      <c r="D47" s="56">
        <v>4</v>
      </c>
      <c r="E47" s="54"/>
      <c r="F47" s="54" t="s">
        <v>287</v>
      </c>
      <c r="G47" s="55"/>
      <c r="I47" s="159"/>
    </row>
    <row r="48" spans="1:10" customFormat="1" ht="15.75">
      <c r="A48" s="134"/>
      <c r="B48" s="161"/>
      <c r="C48" s="52"/>
      <c r="D48" s="56">
        <v>5</v>
      </c>
      <c r="E48" s="54"/>
      <c r="F48" s="54" t="s">
        <v>288</v>
      </c>
      <c r="G48" s="55"/>
      <c r="I48" s="159"/>
      <c r="J48" s="1"/>
    </row>
    <row r="49" spans="1:10" customFormat="1" ht="15.75">
      <c r="A49" s="134"/>
      <c r="B49" s="161"/>
      <c r="C49" s="52"/>
      <c r="D49" s="56">
        <v>6</v>
      </c>
      <c r="E49" s="54"/>
      <c r="F49" s="62" t="s">
        <v>289</v>
      </c>
      <c r="G49" s="55"/>
      <c r="I49" s="159"/>
    </row>
    <row r="50" spans="1:10" customFormat="1" ht="15.75">
      <c r="A50" s="134"/>
      <c r="B50" s="161"/>
      <c r="C50" s="52"/>
      <c r="D50" s="56">
        <v>7</v>
      </c>
      <c r="E50" s="54"/>
      <c r="F50" s="54" t="s">
        <v>290</v>
      </c>
      <c r="G50" s="55"/>
      <c r="I50" s="159"/>
    </row>
    <row r="51" spans="1:10" customFormat="1" ht="15.75">
      <c r="A51" s="134"/>
      <c r="B51" s="161"/>
      <c r="C51" s="52"/>
      <c r="D51" s="56">
        <v>8</v>
      </c>
      <c r="E51" s="54"/>
      <c r="F51" s="54" t="s">
        <v>291</v>
      </c>
      <c r="G51" s="55"/>
      <c r="I51" s="159"/>
    </row>
    <row r="52" spans="1:10" customFormat="1" ht="15.75">
      <c r="A52" s="134"/>
      <c r="B52" s="137"/>
      <c r="C52" s="52"/>
      <c r="D52" s="56">
        <v>9</v>
      </c>
      <c r="E52" s="54"/>
      <c r="F52" s="54" t="s">
        <v>292</v>
      </c>
      <c r="G52" s="55"/>
      <c r="I52" s="159"/>
      <c r="J52" s="41"/>
    </row>
    <row r="53" spans="1:10" customFormat="1" ht="15.75">
      <c r="A53" s="134"/>
      <c r="B53" s="137"/>
      <c r="C53" s="52"/>
      <c r="D53" s="56">
        <v>10</v>
      </c>
      <c r="E53" s="54"/>
      <c r="F53" s="54" t="s">
        <v>293</v>
      </c>
      <c r="G53" s="55"/>
      <c r="I53" s="159"/>
      <c r="J53" s="41"/>
    </row>
    <row r="54" spans="1:10" customFormat="1" ht="15.75">
      <c r="A54" s="134"/>
      <c r="B54" s="137"/>
      <c r="C54" s="52"/>
      <c r="D54" s="56">
        <v>99</v>
      </c>
      <c r="E54" s="54"/>
      <c r="F54" s="54" t="s">
        <v>122</v>
      </c>
      <c r="G54" s="55"/>
      <c r="I54" s="159"/>
      <c r="J54" s="41"/>
    </row>
    <row r="55" spans="1:10" customFormat="1" ht="15.75">
      <c r="A55" s="135"/>
      <c r="B55" s="138"/>
      <c r="C55" s="57"/>
      <c r="D55" s="58"/>
      <c r="E55" s="59"/>
      <c r="F55" s="59"/>
      <c r="G55" s="60"/>
      <c r="I55" s="160"/>
    </row>
    <row r="56" spans="1:10" customFormat="1" ht="15.75">
      <c r="A56" s="133" t="s">
        <v>392</v>
      </c>
      <c r="B56" s="136" t="s">
        <v>394</v>
      </c>
      <c r="C56" s="52"/>
      <c r="D56" s="53"/>
      <c r="E56" s="54"/>
      <c r="F56" s="54"/>
      <c r="G56" s="55"/>
      <c r="I56" s="158" t="s">
        <v>390</v>
      </c>
    </row>
    <row r="57" spans="1:10" customFormat="1" ht="15.75">
      <c r="A57" s="134"/>
      <c r="B57" s="161"/>
      <c r="C57" s="52"/>
      <c r="D57" s="56">
        <v>1</v>
      </c>
      <c r="E57" s="54"/>
      <c r="F57" s="62" t="s">
        <v>294</v>
      </c>
      <c r="G57" s="55"/>
      <c r="I57" s="159"/>
    </row>
    <row r="58" spans="1:10" customFormat="1" ht="15.75">
      <c r="A58" s="134"/>
      <c r="B58" s="137"/>
      <c r="C58" s="52"/>
      <c r="D58" s="56">
        <v>2</v>
      </c>
      <c r="E58" s="54"/>
      <c r="F58" s="62" t="s">
        <v>295</v>
      </c>
      <c r="G58" s="55"/>
      <c r="I58" s="159"/>
    </row>
    <row r="59" spans="1:10" customFormat="1" ht="15.75">
      <c r="A59" s="134"/>
      <c r="B59" s="137"/>
      <c r="C59" s="52"/>
      <c r="D59" s="56">
        <v>3</v>
      </c>
      <c r="E59" s="54"/>
      <c r="F59" s="62" t="s">
        <v>296</v>
      </c>
      <c r="G59" s="55"/>
      <c r="I59" s="159"/>
    </row>
    <row r="60" spans="1:10" customFormat="1" ht="15.75">
      <c r="A60" s="134"/>
      <c r="B60" s="137"/>
      <c r="C60" s="52"/>
      <c r="D60" s="56">
        <v>4</v>
      </c>
      <c r="E60" s="54"/>
      <c r="F60" s="54" t="s">
        <v>297</v>
      </c>
      <c r="G60" s="55"/>
      <c r="I60" s="159"/>
    </row>
    <row r="61" spans="1:10" customFormat="1" ht="15.75">
      <c r="A61" s="134"/>
      <c r="B61" s="137"/>
      <c r="C61" s="52"/>
      <c r="D61" s="56">
        <v>4</v>
      </c>
      <c r="E61" s="54"/>
      <c r="F61" s="54" t="s">
        <v>298</v>
      </c>
      <c r="G61" s="55"/>
      <c r="I61" s="159"/>
    </row>
    <row r="62" spans="1:10" customFormat="1" ht="15.75">
      <c r="A62" s="134"/>
      <c r="B62" s="137"/>
      <c r="C62" s="52"/>
      <c r="D62" s="56">
        <v>5</v>
      </c>
      <c r="E62" s="54"/>
      <c r="F62" s="54" t="s">
        <v>299</v>
      </c>
      <c r="G62" s="55"/>
      <c r="I62" s="159"/>
    </row>
    <row r="63" spans="1:10" customFormat="1" ht="15.75">
      <c r="A63" s="134"/>
      <c r="B63" s="137"/>
      <c r="C63" s="52"/>
      <c r="D63" s="56">
        <v>6</v>
      </c>
      <c r="E63" s="54"/>
      <c r="F63" s="54" t="s">
        <v>300</v>
      </c>
      <c r="G63" s="55"/>
      <c r="I63" s="159"/>
    </row>
    <row r="64" spans="1:10" customFormat="1" ht="15.75">
      <c r="A64" s="134"/>
      <c r="B64" s="137"/>
      <c r="C64" s="52"/>
      <c r="D64" s="56">
        <v>7</v>
      </c>
      <c r="E64" s="54"/>
      <c r="F64" s="54" t="s">
        <v>301</v>
      </c>
      <c r="G64" s="55"/>
      <c r="I64" s="159"/>
    </row>
    <row r="65" spans="1:9" customFormat="1" ht="15.75">
      <c r="A65" s="134"/>
      <c r="B65" s="137"/>
      <c r="C65" s="52"/>
      <c r="D65" s="56">
        <v>99</v>
      </c>
      <c r="E65" s="54"/>
      <c r="F65" s="54" t="s">
        <v>122</v>
      </c>
      <c r="G65" s="55"/>
      <c r="I65" s="159"/>
    </row>
    <row r="66" spans="1:9" customFormat="1" ht="15.75">
      <c r="A66" s="135"/>
      <c r="B66" s="138"/>
      <c r="C66" s="57"/>
      <c r="D66" s="58"/>
      <c r="E66" s="59"/>
      <c r="F66" s="59"/>
      <c r="G66" s="60"/>
      <c r="I66" s="160"/>
    </row>
    <row r="67" spans="1:9" ht="16.149999999999999" customHeight="1">
      <c r="A67" s="154">
        <v>7.05</v>
      </c>
      <c r="B67" s="156" t="s">
        <v>387</v>
      </c>
      <c r="C67" s="14"/>
      <c r="D67" s="31"/>
      <c r="E67" s="15"/>
      <c r="F67" s="15"/>
      <c r="G67" s="16"/>
      <c r="I67" s="118"/>
    </row>
    <row r="68" spans="1:9" ht="16.149999999999999" customHeight="1">
      <c r="A68" s="154"/>
      <c r="B68" s="157"/>
      <c r="C68" s="7"/>
      <c r="D68" s="29">
        <v>1</v>
      </c>
      <c r="F68" s="1" t="s">
        <v>280</v>
      </c>
      <c r="G68" s="9"/>
      <c r="I68" s="118"/>
    </row>
    <row r="69" spans="1:9" ht="16.149999999999999" customHeight="1">
      <c r="A69" s="154"/>
      <c r="B69" s="157"/>
      <c r="C69" s="7"/>
      <c r="D69" s="29">
        <v>2</v>
      </c>
      <c r="F69" s="1" t="s">
        <v>281</v>
      </c>
      <c r="G69" s="9"/>
      <c r="I69" s="118"/>
    </row>
    <row r="70" spans="1:9" ht="16.149999999999999" customHeight="1">
      <c r="A70" s="154"/>
      <c r="B70" s="157"/>
      <c r="C70" s="7"/>
      <c r="D70" s="56">
        <v>3</v>
      </c>
      <c r="E70" s="54"/>
      <c r="F70" s="54" t="s">
        <v>382</v>
      </c>
      <c r="G70" s="9"/>
      <c r="I70" s="118"/>
    </row>
    <row r="71" spans="1:9" ht="16.149999999999999" customHeight="1">
      <c r="A71" s="154"/>
      <c r="B71" s="157"/>
      <c r="C71" s="7"/>
      <c r="D71" s="29">
        <v>4</v>
      </c>
      <c r="F71" s="1" t="s">
        <v>282</v>
      </c>
      <c r="G71" s="9"/>
      <c r="I71" s="118"/>
    </row>
    <row r="72" spans="1:9" ht="16.149999999999999" customHeight="1">
      <c r="A72" s="154"/>
      <c r="B72" s="157"/>
      <c r="C72" s="7"/>
      <c r="D72" s="29">
        <v>5</v>
      </c>
      <c r="F72" s="1" t="s">
        <v>283</v>
      </c>
      <c r="G72" s="9"/>
      <c r="I72" s="118"/>
    </row>
    <row r="73" spans="1:9">
      <c r="A73" s="154"/>
      <c r="B73" s="157"/>
      <c r="C73" s="17"/>
      <c r="D73" s="30"/>
      <c r="E73" s="11"/>
      <c r="F73" s="11"/>
      <c r="G73" s="12"/>
      <c r="I73" s="118"/>
    </row>
    <row r="74" spans="1:9" ht="16.149999999999999" customHeight="1">
      <c r="A74" s="154">
        <v>7.06</v>
      </c>
      <c r="B74" s="146" t="s">
        <v>302</v>
      </c>
      <c r="C74" s="14"/>
      <c r="D74" s="31"/>
      <c r="E74" s="15"/>
      <c r="F74" s="15"/>
      <c r="G74" s="16"/>
      <c r="I74" s="155"/>
    </row>
    <row r="75" spans="1:9" ht="16.149999999999999" customHeight="1">
      <c r="A75" s="154"/>
      <c r="B75" s="118"/>
      <c r="C75" s="7"/>
      <c r="D75" s="29">
        <v>1</v>
      </c>
      <c r="F75" s="1" t="s">
        <v>280</v>
      </c>
      <c r="G75" s="9"/>
      <c r="I75" s="155"/>
    </row>
    <row r="76" spans="1:9" ht="16.149999999999999" customHeight="1">
      <c r="A76" s="154"/>
      <c r="B76" s="118"/>
      <c r="C76" s="7"/>
      <c r="D76" s="29">
        <v>2</v>
      </c>
      <c r="F76" s="1" t="s">
        <v>281</v>
      </c>
      <c r="G76" s="9"/>
      <c r="I76" s="155"/>
    </row>
    <row r="77" spans="1:9" ht="16.149999999999999" customHeight="1">
      <c r="A77" s="154"/>
      <c r="B77" s="118"/>
      <c r="C77" s="7"/>
      <c r="D77" s="56">
        <v>3</v>
      </c>
      <c r="E77" s="54"/>
      <c r="F77" s="54" t="s">
        <v>382</v>
      </c>
      <c r="G77" s="9"/>
      <c r="I77" s="155"/>
    </row>
    <row r="78" spans="1:9" ht="16.149999999999999" customHeight="1">
      <c r="A78" s="154"/>
      <c r="B78" s="118"/>
      <c r="C78" s="7"/>
      <c r="D78" s="29">
        <v>4</v>
      </c>
      <c r="F78" s="1" t="s">
        <v>282</v>
      </c>
      <c r="G78" s="9"/>
      <c r="I78" s="155"/>
    </row>
    <row r="79" spans="1:9" ht="16.149999999999999" customHeight="1">
      <c r="A79" s="154"/>
      <c r="B79" s="118"/>
      <c r="C79" s="7"/>
      <c r="D79" s="29">
        <v>5</v>
      </c>
      <c r="F79" s="1" t="s">
        <v>283</v>
      </c>
      <c r="G79" s="9"/>
      <c r="I79" s="155"/>
    </row>
    <row r="80" spans="1:9">
      <c r="A80" s="154"/>
      <c r="B80" s="118"/>
      <c r="C80" s="17"/>
      <c r="D80" s="30"/>
      <c r="E80" s="11"/>
      <c r="F80" s="11"/>
      <c r="G80" s="12"/>
      <c r="I80" s="155"/>
    </row>
    <row r="81" spans="1:10" ht="16.149999999999999" customHeight="1">
      <c r="A81" s="74">
        <v>7.07</v>
      </c>
      <c r="B81" s="151" t="s">
        <v>303</v>
      </c>
      <c r="C81" s="14"/>
      <c r="D81" s="15"/>
      <c r="E81" s="15"/>
      <c r="F81" s="15"/>
      <c r="G81" s="16"/>
      <c r="I81" s="125"/>
      <c r="J81" s="32"/>
    </row>
    <row r="82" spans="1:10" ht="16.149999999999999" customHeight="1">
      <c r="A82" s="75"/>
      <c r="B82" s="152"/>
      <c r="C82" s="7"/>
      <c r="D82" s="5"/>
      <c r="F82" s="1" t="s">
        <v>278</v>
      </c>
      <c r="G82" s="9"/>
      <c r="I82" s="126"/>
      <c r="J82" s="32"/>
    </row>
    <row r="83" spans="1:10" ht="16.149999999999999" customHeight="1">
      <c r="A83" s="75"/>
      <c r="B83" s="152"/>
      <c r="C83" s="7"/>
      <c r="D83" s="5"/>
      <c r="F83" s="1" t="s">
        <v>279</v>
      </c>
      <c r="G83" s="9"/>
      <c r="I83" s="126"/>
      <c r="J83" s="32"/>
    </row>
    <row r="84" spans="1:10">
      <c r="A84" s="76"/>
      <c r="B84" s="153"/>
      <c r="C84" s="17"/>
      <c r="D84" s="11"/>
      <c r="E84" s="11"/>
      <c r="F84" s="11"/>
      <c r="G84" s="12"/>
      <c r="I84" s="127"/>
      <c r="J84" s="32"/>
    </row>
    <row r="85" spans="1:10">
      <c r="A85" s="120" t="s">
        <v>304</v>
      </c>
      <c r="B85" s="156" t="s">
        <v>396</v>
      </c>
      <c r="C85" s="14"/>
      <c r="D85" s="31"/>
      <c r="E85" s="15"/>
      <c r="F85" s="15"/>
      <c r="G85" s="16"/>
      <c r="I85" s="77"/>
    </row>
    <row r="86" spans="1:10">
      <c r="A86" s="120"/>
      <c r="B86" s="157"/>
      <c r="C86" s="7"/>
      <c r="D86" s="29">
        <v>1</v>
      </c>
      <c r="F86" s="1" t="s">
        <v>280</v>
      </c>
      <c r="G86" s="9"/>
      <c r="I86" s="78"/>
    </row>
    <row r="87" spans="1:10">
      <c r="A87" s="120"/>
      <c r="B87" s="157"/>
      <c r="C87" s="7"/>
      <c r="D87" s="29">
        <v>2</v>
      </c>
      <c r="F87" s="1" t="s">
        <v>281</v>
      </c>
      <c r="G87" s="9"/>
      <c r="I87" s="78"/>
    </row>
    <row r="88" spans="1:10">
      <c r="A88" s="120"/>
      <c r="B88" s="157"/>
      <c r="C88" s="7"/>
      <c r="D88" s="56">
        <v>3</v>
      </c>
      <c r="E88" s="54"/>
      <c r="F88" s="54" t="s">
        <v>382</v>
      </c>
      <c r="G88" s="9"/>
      <c r="I88" s="78"/>
    </row>
    <row r="89" spans="1:10">
      <c r="A89" s="120"/>
      <c r="B89" s="157"/>
      <c r="C89" s="7"/>
      <c r="D89" s="29">
        <v>4</v>
      </c>
      <c r="F89" s="1" t="s">
        <v>282</v>
      </c>
      <c r="G89" s="9"/>
      <c r="I89" s="78"/>
    </row>
    <row r="90" spans="1:10">
      <c r="A90" s="120"/>
      <c r="B90" s="157"/>
      <c r="C90" s="7"/>
      <c r="D90" s="29">
        <v>5</v>
      </c>
      <c r="F90" s="1" t="s">
        <v>283</v>
      </c>
      <c r="G90" s="9"/>
      <c r="I90" s="78"/>
    </row>
    <row r="91" spans="1:10">
      <c r="A91" s="120"/>
      <c r="B91" s="157"/>
      <c r="C91" s="7"/>
      <c r="G91" s="9"/>
      <c r="I91" s="78"/>
    </row>
    <row r="92" spans="1:10">
      <c r="A92" s="120"/>
      <c r="B92" s="157"/>
      <c r="C92" s="17"/>
      <c r="D92" s="30"/>
      <c r="E92" s="11"/>
      <c r="F92" s="11"/>
      <c r="G92" s="12"/>
      <c r="I92" s="79"/>
    </row>
    <row r="93" spans="1:10">
      <c r="A93" s="120" t="s">
        <v>305</v>
      </c>
      <c r="B93" s="156" t="s">
        <v>397</v>
      </c>
      <c r="C93" s="14"/>
      <c r="D93" s="31"/>
      <c r="E93" s="15"/>
      <c r="F93" s="15"/>
      <c r="G93" s="16"/>
      <c r="I93" s="77"/>
    </row>
    <row r="94" spans="1:10">
      <c r="A94" s="120"/>
      <c r="B94" s="157"/>
      <c r="C94" s="7"/>
      <c r="D94" s="29">
        <v>1</v>
      </c>
      <c r="F94" s="1" t="s">
        <v>280</v>
      </c>
      <c r="G94" s="9"/>
      <c r="I94" s="78"/>
    </row>
    <row r="95" spans="1:10">
      <c r="A95" s="120"/>
      <c r="B95" s="157"/>
      <c r="C95" s="7"/>
      <c r="D95" s="29">
        <v>2</v>
      </c>
      <c r="F95" s="1" t="s">
        <v>281</v>
      </c>
      <c r="G95" s="9"/>
      <c r="I95" s="78"/>
    </row>
    <row r="96" spans="1:10">
      <c r="A96" s="120"/>
      <c r="B96" s="157"/>
      <c r="C96" s="7"/>
      <c r="D96" s="56">
        <v>3</v>
      </c>
      <c r="E96" s="54"/>
      <c r="F96" s="54" t="s">
        <v>382</v>
      </c>
      <c r="G96" s="9"/>
      <c r="I96" s="78"/>
    </row>
    <row r="97" spans="1:9">
      <c r="A97" s="120"/>
      <c r="B97" s="157"/>
      <c r="C97" s="7"/>
      <c r="D97" s="29">
        <v>4</v>
      </c>
      <c r="F97" s="1" t="s">
        <v>282</v>
      </c>
      <c r="G97" s="9"/>
      <c r="I97" s="78"/>
    </row>
    <row r="98" spans="1:9">
      <c r="A98" s="120"/>
      <c r="B98" s="157"/>
      <c r="C98" s="7"/>
      <c r="D98" s="29">
        <v>5</v>
      </c>
      <c r="F98" s="1" t="s">
        <v>283</v>
      </c>
      <c r="G98" s="9"/>
      <c r="I98" s="78"/>
    </row>
    <row r="99" spans="1:9">
      <c r="A99" s="120"/>
      <c r="B99" s="157"/>
      <c r="C99" s="7"/>
      <c r="G99" s="9"/>
      <c r="I99" s="78"/>
    </row>
    <row r="100" spans="1:9">
      <c r="A100" s="120"/>
      <c r="B100" s="157"/>
      <c r="C100" s="17"/>
      <c r="D100" s="30"/>
      <c r="E100" s="11"/>
      <c r="F100" s="11"/>
      <c r="G100" s="12"/>
      <c r="I100" s="79"/>
    </row>
  </sheetData>
  <mergeCells count="34">
    <mergeCell ref="A93:A100"/>
    <mergeCell ref="B93:B100"/>
    <mergeCell ref="I93:I100"/>
    <mergeCell ref="I43:I55"/>
    <mergeCell ref="I56:I66"/>
    <mergeCell ref="B85:B92"/>
    <mergeCell ref="A85:A92"/>
    <mergeCell ref="I85:I92"/>
    <mergeCell ref="A43:A55"/>
    <mergeCell ref="B43:B55"/>
    <mergeCell ref="A56:A66"/>
    <mergeCell ref="B56:B66"/>
    <mergeCell ref="A81:A84"/>
    <mergeCell ref="B81:B84"/>
    <mergeCell ref="I81:I84"/>
    <mergeCell ref="I67:I73"/>
    <mergeCell ref="A74:A80"/>
    <mergeCell ref="B74:B80"/>
    <mergeCell ref="I74:I80"/>
    <mergeCell ref="A67:A73"/>
    <mergeCell ref="B67:B73"/>
    <mergeCell ref="C4:G4"/>
    <mergeCell ref="A5:A24"/>
    <mergeCell ref="B5:B24"/>
    <mergeCell ref="I5:I24"/>
    <mergeCell ref="A36:A42"/>
    <mergeCell ref="B36:B42"/>
    <mergeCell ref="I36:I42"/>
    <mergeCell ref="A25:A31"/>
    <mergeCell ref="B25:B31"/>
    <mergeCell ref="I25:I31"/>
    <mergeCell ref="B32:B35"/>
    <mergeCell ref="I32:I35"/>
    <mergeCell ref="A32:A35"/>
  </mergeCells>
  <pageMargins left="0.7" right="0.7" top="0.75" bottom="0.75" header="0.3" footer="0.3"/>
  <pageSetup orientation="portrait" horizontalDpi="0" verticalDpi="0"/>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J29"/>
  <sheetViews>
    <sheetView showGridLines="0" zoomScale="60" zoomScaleNormal="60" workbookViewId="0">
      <selection activeCell="B22" sqref="B22:B29"/>
    </sheetView>
  </sheetViews>
  <sheetFormatPr defaultColWidth="10.875" defaultRowHeight="14.25"/>
  <cols>
    <col min="1" max="1" width="6.625" style="1" customWidth="1"/>
    <col min="2" max="2" width="42.375" style="20" customWidth="1"/>
    <col min="3" max="3" width="4" style="1" customWidth="1"/>
    <col min="4" max="4" width="2.875" style="28" customWidth="1"/>
    <col min="5" max="5" width="1.125" style="1" customWidth="1"/>
    <col min="6" max="6" width="52.5" style="1" customWidth="1"/>
    <col min="7" max="7" width="4.125" style="1" customWidth="1"/>
    <col min="8" max="8" width="10.875" style="1"/>
    <col min="9" max="9" width="44.5" style="20" customWidth="1"/>
    <col min="10" max="16384" width="10.875" style="1"/>
  </cols>
  <sheetData>
    <row r="1" spans="1:10" s="2" customFormat="1" ht="24" customHeight="1">
      <c r="A1" s="6" t="s">
        <v>306</v>
      </c>
      <c r="B1" s="18"/>
      <c r="D1" s="26"/>
      <c r="I1" s="18"/>
    </row>
    <row r="3" spans="1:10" ht="15">
      <c r="A3" s="4"/>
      <c r="B3" s="4"/>
      <c r="C3" s="4"/>
      <c r="D3" s="27"/>
      <c r="E3" s="4"/>
      <c r="F3" s="4"/>
      <c r="G3" s="4"/>
      <c r="H3" s="4"/>
    </row>
    <row r="4" spans="1:10" s="3" customFormat="1" ht="21" customHeight="1">
      <c r="A4" s="13" t="s">
        <v>1</v>
      </c>
      <c r="B4" s="19" t="s">
        <v>2</v>
      </c>
      <c r="C4" s="104" t="s">
        <v>3</v>
      </c>
      <c r="D4" s="104"/>
      <c r="E4" s="104"/>
      <c r="F4" s="104"/>
      <c r="G4" s="105"/>
      <c r="I4" s="22" t="s">
        <v>4</v>
      </c>
    </row>
    <row r="5" spans="1:10">
      <c r="A5" s="120">
        <v>8.01</v>
      </c>
      <c r="B5" s="118" t="s">
        <v>307</v>
      </c>
      <c r="C5" s="14"/>
      <c r="D5" s="31"/>
      <c r="E5" s="15"/>
      <c r="F5" s="15"/>
      <c r="G5" s="16"/>
      <c r="I5" s="118"/>
    </row>
    <row r="6" spans="1:10">
      <c r="A6" s="120"/>
      <c r="B6" s="118"/>
      <c r="C6" s="7"/>
      <c r="D6" s="29">
        <v>1</v>
      </c>
      <c r="F6" s="1" t="s">
        <v>308</v>
      </c>
      <c r="G6" s="9"/>
      <c r="I6" s="118"/>
    </row>
    <row r="7" spans="1:10">
      <c r="A7" s="120"/>
      <c r="B7" s="118"/>
      <c r="C7" s="7"/>
      <c r="D7" s="29">
        <v>2</v>
      </c>
      <c r="F7" s="1" t="s">
        <v>309</v>
      </c>
      <c r="G7" s="9"/>
      <c r="I7" s="118"/>
    </row>
    <row r="8" spans="1:10">
      <c r="A8" s="120"/>
      <c r="B8" s="118"/>
      <c r="C8" s="7"/>
      <c r="D8" s="29">
        <v>3</v>
      </c>
      <c r="F8" s="1" t="s">
        <v>310</v>
      </c>
      <c r="G8" s="9"/>
      <c r="I8" s="118"/>
    </row>
    <row r="9" spans="1:10">
      <c r="A9" s="120"/>
      <c r="B9" s="118"/>
      <c r="C9" s="7"/>
      <c r="D9" s="29">
        <v>4</v>
      </c>
      <c r="F9" s="1" t="s">
        <v>311</v>
      </c>
      <c r="G9" s="9"/>
      <c r="I9" s="118"/>
    </row>
    <row r="10" spans="1:10">
      <c r="A10" s="120"/>
      <c r="B10" s="118"/>
      <c r="C10" s="7"/>
      <c r="D10" s="29">
        <v>5</v>
      </c>
      <c r="F10" s="1" t="s">
        <v>312</v>
      </c>
      <c r="G10" s="9"/>
      <c r="I10" s="118"/>
    </row>
    <row r="11" spans="1:10">
      <c r="A11" s="120"/>
      <c r="B11" s="118"/>
      <c r="C11" s="7"/>
      <c r="D11" s="29">
        <v>6</v>
      </c>
      <c r="F11" s="1" t="s">
        <v>313</v>
      </c>
      <c r="G11" s="9"/>
      <c r="I11" s="118"/>
    </row>
    <row r="12" spans="1:10">
      <c r="A12" s="120"/>
      <c r="B12" s="118"/>
      <c r="C12" s="7"/>
      <c r="D12" s="29">
        <v>9</v>
      </c>
      <c r="F12" s="1" t="s">
        <v>122</v>
      </c>
      <c r="G12" s="9"/>
      <c r="I12" s="118"/>
    </row>
    <row r="13" spans="1:10">
      <c r="A13" s="120"/>
      <c r="B13" s="118"/>
      <c r="C13" s="17"/>
      <c r="D13" s="30"/>
      <c r="E13" s="11"/>
      <c r="F13" s="11"/>
      <c r="G13" s="12"/>
      <c r="I13" s="118"/>
    </row>
    <row r="14" spans="1:10" ht="15.75">
      <c r="A14" s="74">
        <v>8.02</v>
      </c>
      <c r="B14" s="77" t="s">
        <v>314</v>
      </c>
      <c r="C14" s="8"/>
      <c r="G14" s="9"/>
      <c r="I14" s="118"/>
      <c r="J14" s="41"/>
    </row>
    <row r="15" spans="1:10" ht="15.75">
      <c r="A15" s="75"/>
      <c r="B15" s="78"/>
      <c r="C15" s="8"/>
      <c r="D15" s="29">
        <v>1</v>
      </c>
      <c r="F15" s="1" t="s">
        <v>315</v>
      </c>
      <c r="G15" s="9"/>
      <c r="I15" s="118"/>
      <c r="J15" s="41"/>
    </row>
    <row r="16" spans="1:10" ht="15.75">
      <c r="A16" s="75"/>
      <c r="B16" s="78"/>
      <c r="C16" s="8"/>
      <c r="D16" s="29">
        <v>2</v>
      </c>
      <c r="F16" s="1" t="s">
        <v>316</v>
      </c>
      <c r="G16" s="9"/>
      <c r="I16" s="118"/>
      <c r="J16" s="41"/>
    </row>
    <row r="17" spans="1:10" ht="15.75">
      <c r="A17" s="75"/>
      <c r="B17" s="78"/>
      <c r="C17" s="8"/>
      <c r="D17" s="29">
        <v>3</v>
      </c>
      <c r="F17" s="1" t="s">
        <v>317</v>
      </c>
      <c r="G17" s="9"/>
      <c r="I17" s="118"/>
      <c r="J17" s="41"/>
    </row>
    <row r="18" spans="1:10" ht="15.75">
      <c r="A18" s="75"/>
      <c r="B18" s="78"/>
      <c r="C18" s="8"/>
      <c r="D18" s="29">
        <v>4</v>
      </c>
      <c r="F18" s="1" t="s">
        <v>318</v>
      </c>
      <c r="G18" s="9"/>
      <c r="I18" s="118"/>
      <c r="J18" s="41"/>
    </row>
    <row r="19" spans="1:10" ht="15.75">
      <c r="A19" s="75"/>
      <c r="B19" s="78"/>
      <c r="C19" s="8"/>
      <c r="D19" s="29">
        <v>9</v>
      </c>
      <c r="F19" s="162" t="s">
        <v>319</v>
      </c>
      <c r="G19" s="9"/>
      <c r="I19" s="118"/>
      <c r="J19" s="41"/>
    </row>
    <row r="20" spans="1:10" ht="15.75">
      <c r="A20" s="75"/>
      <c r="B20" s="78"/>
      <c r="C20" s="8"/>
      <c r="F20" s="162"/>
      <c r="G20" s="9"/>
      <c r="I20" s="118"/>
      <c r="J20" s="41"/>
    </row>
    <row r="21" spans="1:10">
      <c r="A21" s="76"/>
      <c r="B21" s="79"/>
      <c r="C21" s="10"/>
      <c r="D21" s="30"/>
      <c r="E21" s="11"/>
      <c r="F21" s="11"/>
      <c r="G21" s="12"/>
      <c r="I21" s="118"/>
    </row>
    <row r="22" spans="1:10" ht="16.149999999999999" customHeight="1">
      <c r="A22" s="120">
        <v>8.0299999999999994</v>
      </c>
      <c r="B22" s="146" t="s">
        <v>320</v>
      </c>
      <c r="C22" s="14"/>
      <c r="D22" s="31"/>
      <c r="E22" s="15"/>
      <c r="F22" s="15"/>
      <c r="G22" s="16"/>
      <c r="I22" s="118"/>
    </row>
    <row r="23" spans="1:10" ht="16.149999999999999" customHeight="1">
      <c r="A23" s="120"/>
      <c r="B23" s="118"/>
      <c r="C23" s="7"/>
      <c r="D23" s="29">
        <v>0</v>
      </c>
      <c r="F23" s="1" t="s">
        <v>315</v>
      </c>
      <c r="G23" s="9"/>
      <c r="I23" s="118"/>
    </row>
    <row r="24" spans="1:10" ht="16.149999999999999" customHeight="1">
      <c r="A24" s="120"/>
      <c r="B24" s="118"/>
      <c r="C24" s="7"/>
      <c r="D24" s="29">
        <v>1</v>
      </c>
      <c r="F24" s="1" t="s">
        <v>321</v>
      </c>
      <c r="G24" s="9"/>
      <c r="I24" s="118"/>
    </row>
    <row r="25" spans="1:10" ht="16.149999999999999" customHeight="1">
      <c r="A25" s="120"/>
      <c r="B25" s="118"/>
      <c r="C25" s="7"/>
      <c r="D25" s="29">
        <v>2</v>
      </c>
      <c r="F25" s="1" t="s">
        <v>322</v>
      </c>
      <c r="G25" s="9"/>
      <c r="I25" s="118"/>
    </row>
    <row r="26" spans="1:10" ht="16.149999999999999" customHeight="1">
      <c r="A26" s="120"/>
      <c r="B26" s="118"/>
      <c r="C26" s="7"/>
      <c r="D26" s="29">
        <v>3</v>
      </c>
      <c r="F26" s="1" t="s">
        <v>323</v>
      </c>
      <c r="G26" s="9"/>
      <c r="I26" s="118"/>
    </row>
    <row r="27" spans="1:10" ht="16.149999999999999" customHeight="1">
      <c r="A27" s="120"/>
      <c r="B27" s="118"/>
      <c r="C27" s="7"/>
      <c r="D27" s="29">
        <v>4</v>
      </c>
      <c r="F27" s="1" t="s">
        <v>324</v>
      </c>
      <c r="G27" s="9"/>
      <c r="I27" s="118"/>
    </row>
    <row r="28" spans="1:10">
      <c r="A28" s="120"/>
      <c r="B28" s="118"/>
      <c r="C28" s="7"/>
      <c r="D28" s="29">
        <v>99</v>
      </c>
      <c r="F28" s="1" t="s">
        <v>325</v>
      </c>
      <c r="G28" s="9"/>
      <c r="I28" s="118"/>
    </row>
    <row r="29" spans="1:10">
      <c r="A29" s="120"/>
      <c r="B29" s="118"/>
      <c r="C29" s="17"/>
      <c r="D29" s="30"/>
      <c r="E29" s="11"/>
      <c r="F29" s="11"/>
      <c r="G29" s="12"/>
      <c r="I29" s="118"/>
    </row>
  </sheetData>
  <mergeCells count="11">
    <mergeCell ref="A22:A29"/>
    <mergeCell ref="B22:B29"/>
    <mergeCell ref="I22:I29"/>
    <mergeCell ref="C4:G4"/>
    <mergeCell ref="A5:A13"/>
    <mergeCell ref="B5:B13"/>
    <mergeCell ref="I5:I13"/>
    <mergeCell ref="A14:A21"/>
    <mergeCell ref="B14:B21"/>
    <mergeCell ref="I14:I21"/>
    <mergeCell ref="F19:F20"/>
  </mergeCells>
  <pageMargins left="0.7" right="0.7" top="0.75" bottom="0.75" header="0.3" footer="0.3"/>
  <pageSetup orientation="portrait" horizontalDpi="0" verticalDpi="0"/>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J54"/>
  <sheetViews>
    <sheetView showGridLines="0" zoomScale="50" zoomScaleNormal="50" workbookViewId="0">
      <selection activeCell="O19" sqref="O19"/>
    </sheetView>
  </sheetViews>
  <sheetFormatPr defaultColWidth="10.875" defaultRowHeight="14.25"/>
  <cols>
    <col min="1" max="1" width="6.625" style="1" customWidth="1"/>
    <col min="2" max="2" width="46" style="20" customWidth="1"/>
    <col min="3" max="3" width="4" style="1" customWidth="1"/>
    <col min="4" max="4" width="2.875" style="28" customWidth="1"/>
    <col min="5" max="5" width="1.125" style="1" customWidth="1"/>
    <col min="6" max="6" width="57.875" style="1" customWidth="1"/>
    <col min="7" max="7" width="4.125" style="1" customWidth="1"/>
    <col min="8" max="8" width="10.875" style="1"/>
    <col min="9" max="9" width="44.5" style="20" customWidth="1"/>
    <col min="10" max="16384" width="10.875" style="1"/>
  </cols>
  <sheetData>
    <row r="1" spans="1:10" s="2" customFormat="1" ht="24" customHeight="1">
      <c r="A1" s="6" t="s">
        <v>326</v>
      </c>
      <c r="B1" s="18"/>
      <c r="D1" s="26"/>
      <c r="I1" s="18"/>
    </row>
    <row r="3" spans="1:10" ht="15">
      <c r="A3" s="4"/>
      <c r="B3" s="4"/>
      <c r="C3" s="4"/>
      <c r="D3" s="27"/>
      <c r="E3" s="4"/>
      <c r="F3" s="4"/>
      <c r="G3" s="4"/>
      <c r="H3" s="4"/>
    </row>
    <row r="4" spans="1:10" s="3" customFormat="1" ht="21" customHeight="1">
      <c r="A4" s="13" t="s">
        <v>1</v>
      </c>
      <c r="B4" s="19" t="s">
        <v>2</v>
      </c>
      <c r="C4" s="104" t="s">
        <v>3</v>
      </c>
      <c r="D4" s="104"/>
      <c r="E4" s="104"/>
      <c r="F4" s="104"/>
      <c r="G4" s="105"/>
      <c r="I4" s="22" t="s">
        <v>327</v>
      </c>
      <c r="J4" s="25"/>
    </row>
    <row r="5" spans="1:10" ht="16.149999999999999" customHeight="1">
      <c r="A5" s="120"/>
      <c r="B5" s="156" t="s">
        <v>398</v>
      </c>
      <c r="C5" s="14"/>
      <c r="D5" s="31"/>
      <c r="E5" s="15"/>
      <c r="F5" s="15"/>
      <c r="G5" s="16"/>
      <c r="I5" s="118"/>
      <c r="J5"/>
    </row>
    <row r="6" spans="1:10" ht="16.149999999999999" customHeight="1">
      <c r="A6" s="120"/>
      <c r="B6" s="157"/>
      <c r="C6" s="7"/>
      <c r="G6" s="9"/>
      <c r="I6" s="118"/>
    </row>
    <row r="7" spans="1:10" ht="16.149999999999999" customHeight="1">
      <c r="A7" s="120"/>
      <c r="B7" s="157"/>
      <c r="C7" s="7"/>
      <c r="G7" s="9"/>
      <c r="I7" s="118"/>
    </row>
    <row r="8" spans="1:10" ht="16.149999999999999" customHeight="1">
      <c r="A8" s="120"/>
      <c r="B8" s="157"/>
      <c r="C8" s="7"/>
      <c r="G8" s="9"/>
      <c r="I8" s="118"/>
    </row>
    <row r="9" spans="1:10">
      <c r="A9" s="120"/>
      <c r="B9" s="157"/>
      <c r="C9" s="17"/>
      <c r="D9" s="30"/>
      <c r="E9" s="11"/>
      <c r="F9" s="11"/>
      <c r="G9" s="12"/>
      <c r="I9" s="118"/>
    </row>
    <row r="10" spans="1:10">
      <c r="A10" s="154">
        <v>9.01</v>
      </c>
      <c r="B10" s="157" t="s">
        <v>328</v>
      </c>
      <c r="C10" s="63"/>
      <c r="D10" s="64"/>
      <c r="E10" s="65"/>
      <c r="F10" s="65"/>
      <c r="G10" s="66"/>
      <c r="I10" s="157" t="s">
        <v>388</v>
      </c>
    </row>
    <row r="11" spans="1:10">
      <c r="A11" s="154"/>
      <c r="B11" s="157"/>
      <c r="C11" s="67"/>
      <c r="D11" s="56">
        <v>1</v>
      </c>
      <c r="E11" s="54"/>
      <c r="F11" s="54" t="s">
        <v>329</v>
      </c>
      <c r="G11" s="55"/>
      <c r="I11" s="157"/>
    </row>
    <row r="12" spans="1:10">
      <c r="A12" s="154"/>
      <c r="B12" s="157"/>
      <c r="C12" s="67"/>
      <c r="D12" s="56">
        <v>2</v>
      </c>
      <c r="E12" s="54"/>
      <c r="F12" s="54" t="s">
        <v>330</v>
      </c>
      <c r="G12" s="55"/>
      <c r="I12" s="157"/>
    </row>
    <row r="13" spans="1:10">
      <c r="A13" s="154"/>
      <c r="B13" s="157"/>
      <c r="C13" s="67"/>
      <c r="D13" s="56">
        <v>3</v>
      </c>
      <c r="E13" s="54"/>
      <c r="F13" s="54" t="s">
        <v>331</v>
      </c>
      <c r="G13" s="55"/>
      <c r="I13" s="157"/>
    </row>
    <row r="14" spans="1:10">
      <c r="A14" s="154"/>
      <c r="B14" s="157"/>
      <c r="C14" s="67"/>
      <c r="D14" s="56">
        <v>4</v>
      </c>
      <c r="E14" s="54"/>
      <c r="F14" s="54" t="s">
        <v>332</v>
      </c>
      <c r="G14" s="55"/>
      <c r="I14" s="157"/>
    </row>
    <row r="15" spans="1:10">
      <c r="A15" s="154"/>
      <c r="B15" s="157"/>
      <c r="C15" s="67"/>
      <c r="D15" s="56">
        <v>5</v>
      </c>
      <c r="E15" s="54"/>
      <c r="F15" s="54" t="s">
        <v>333</v>
      </c>
      <c r="G15" s="55"/>
      <c r="I15" s="157"/>
    </row>
    <row r="16" spans="1:10">
      <c r="A16" s="154"/>
      <c r="B16" s="157"/>
      <c r="C16" s="67"/>
      <c r="D16" s="56">
        <v>6</v>
      </c>
      <c r="E16" s="54"/>
      <c r="F16" s="54" t="s">
        <v>334</v>
      </c>
      <c r="G16" s="55"/>
      <c r="I16" s="157"/>
    </row>
    <row r="17" spans="1:9">
      <c r="A17" s="154"/>
      <c r="B17" s="157"/>
      <c r="C17" s="68"/>
      <c r="D17" s="58"/>
      <c r="E17" s="59"/>
      <c r="F17" s="59"/>
      <c r="G17" s="60"/>
      <c r="I17" s="157"/>
    </row>
    <row r="18" spans="1:9">
      <c r="A18" s="133">
        <v>9.02</v>
      </c>
      <c r="B18" s="77" t="s">
        <v>335</v>
      </c>
      <c r="C18" s="8"/>
      <c r="G18" s="9"/>
      <c r="I18" s="118"/>
    </row>
    <row r="19" spans="1:9">
      <c r="A19" s="134"/>
      <c r="B19" s="78"/>
      <c r="C19" s="8"/>
      <c r="G19" s="9"/>
      <c r="I19" s="118"/>
    </row>
    <row r="20" spans="1:9">
      <c r="A20" s="134"/>
      <c r="B20" s="78"/>
      <c r="C20" s="8"/>
      <c r="G20" s="9"/>
      <c r="I20" s="118"/>
    </row>
    <row r="21" spans="1:9">
      <c r="A21" s="134"/>
      <c r="B21" s="78"/>
      <c r="C21" s="8"/>
      <c r="G21" s="9"/>
      <c r="I21" s="118"/>
    </row>
    <row r="22" spans="1:9">
      <c r="A22" s="135"/>
      <c r="B22" s="79"/>
      <c r="C22" s="10"/>
      <c r="D22" s="30"/>
      <c r="E22" s="11"/>
      <c r="F22" s="11"/>
      <c r="G22" s="12"/>
      <c r="I22" s="118"/>
    </row>
    <row r="23" spans="1:9" ht="16.149999999999999" customHeight="1">
      <c r="A23" s="36"/>
      <c r="B23" s="163" t="s">
        <v>336</v>
      </c>
      <c r="C23" s="8"/>
      <c r="G23" s="9"/>
      <c r="I23" s="125"/>
    </row>
    <row r="24" spans="1:9">
      <c r="A24" s="36"/>
      <c r="B24" s="149"/>
      <c r="C24" s="8"/>
      <c r="D24" s="29">
        <v>1</v>
      </c>
      <c r="F24" s="1" t="s">
        <v>337</v>
      </c>
      <c r="G24" s="9"/>
      <c r="I24" s="126"/>
    </row>
    <row r="25" spans="1:9">
      <c r="A25" s="36"/>
      <c r="B25" s="149"/>
      <c r="C25" s="8"/>
      <c r="D25" s="29">
        <v>2</v>
      </c>
      <c r="F25" s="1" t="s">
        <v>338</v>
      </c>
      <c r="G25" s="9"/>
      <c r="I25" s="126"/>
    </row>
    <row r="26" spans="1:9">
      <c r="A26" s="36"/>
      <c r="B26" s="149"/>
      <c r="C26" s="8"/>
      <c r="D26" s="29">
        <v>3</v>
      </c>
      <c r="F26" s="1" t="s">
        <v>339</v>
      </c>
      <c r="G26" s="9"/>
      <c r="I26" s="126"/>
    </row>
    <row r="27" spans="1:9">
      <c r="A27" s="36"/>
      <c r="B27" s="149"/>
      <c r="C27" s="8"/>
      <c r="D27" s="29">
        <v>4</v>
      </c>
      <c r="F27" s="1" t="s">
        <v>340</v>
      </c>
      <c r="G27" s="9"/>
      <c r="I27" s="126"/>
    </row>
    <row r="28" spans="1:9">
      <c r="A28" s="36"/>
      <c r="B28" s="149"/>
      <c r="C28" s="8"/>
      <c r="D28" s="29">
        <v>5</v>
      </c>
      <c r="F28" s="1" t="s">
        <v>341</v>
      </c>
      <c r="G28" s="9"/>
      <c r="I28" s="126"/>
    </row>
    <row r="29" spans="1:9">
      <c r="A29" s="36"/>
      <c r="B29" s="149"/>
      <c r="C29" s="8"/>
      <c r="D29" s="29">
        <v>6</v>
      </c>
      <c r="F29" s="1" t="s">
        <v>342</v>
      </c>
      <c r="G29" s="9"/>
      <c r="I29" s="126"/>
    </row>
    <row r="30" spans="1:9">
      <c r="A30" s="36"/>
      <c r="B30" s="150"/>
      <c r="C30" s="8"/>
      <c r="G30" s="9"/>
      <c r="I30" s="127"/>
    </row>
    <row r="31" spans="1:9">
      <c r="A31" s="133" t="s">
        <v>399</v>
      </c>
      <c r="B31" s="77" t="s">
        <v>343</v>
      </c>
      <c r="C31" s="14"/>
      <c r="D31" s="31"/>
      <c r="E31" s="15"/>
      <c r="F31" s="15"/>
      <c r="G31" s="16"/>
      <c r="I31" s="118"/>
    </row>
    <row r="32" spans="1:9">
      <c r="A32" s="134"/>
      <c r="B32" s="78"/>
      <c r="C32" s="7"/>
      <c r="D32" s="29">
        <v>1</v>
      </c>
      <c r="F32" s="21" t="s">
        <v>344</v>
      </c>
      <c r="G32" s="9"/>
      <c r="I32" s="118"/>
    </row>
    <row r="33" spans="1:9">
      <c r="A33" s="134"/>
      <c r="B33" s="78"/>
      <c r="C33" s="7"/>
      <c r="D33" s="29">
        <v>2</v>
      </c>
      <c r="F33" s="21" t="s">
        <v>345</v>
      </c>
      <c r="G33" s="9"/>
      <c r="I33" s="118"/>
    </row>
    <row r="34" spans="1:9">
      <c r="A34" s="134"/>
      <c r="B34" s="78"/>
      <c r="C34" s="7"/>
      <c r="F34" s="21"/>
      <c r="G34" s="9"/>
      <c r="I34" s="118"/>
    </row>
    <row r="35" spans="1:9">
      <c r="A35" s="134"/>
      <c r="B35" s="78"/>
      <c r="C35" s="7"/>
      <c r="F35" s="21"/>
      <c r="G35" s="9"/>
      <c r="I35" s="118"/>
    </row>
    <row r="36" spans="1:9">
      <c r="A36" s="135"/>
      <c r="B36" s="79"/>
      <c r="C36" s="17"/>
      <c r="D36" s="30"/>
      <c r="E36" s="11"/>
      <c r="F36" s="11"/>
      <c r="G36" s="12"/>
      <c r="I36" s="118"/>
    </row>
    <row r="37" spans="1:9">
      <c r="A37" s="133" t="s">
        <v>400</v>
      </c>
      <c r="B37" s="77" t="s">
        <v>346</v>
      </c>
      <c r="C37" s="14"/>
      <c r="D37" s="31"/>
      <c r="E37" s="15"/>
      <c r="F37" s="15"/>
      <c r="G37" s="16"/>
      <c r="I37" s="118"/>
    </row>
    <row r="38" spans="1:9">
      <c r="A38" s="134"/>
      <c r="B38" s="78"/>
      <c r="C38" s="7"/>
      <c r="D38" s="29">
        <v>1</v>
      </c>
      <c r="F38" s="21" t="s">
        <v>344</v>
      </c>
      <c r="G38" s="9"/>
      <c r="I38" s="118"/>
    </row>
    <row r="39" spans="1:9">
      <c r="A39" s="134"/>
      <c r="B39" s="78"/>
      <c r="C39" s="7"/>
      <c r="D39" s="29">
        <v>2</v>
      </c>
      <c r="F39" s="162" t="s">
        <v>347</v>
      </c>
      <c r="G39" s="9"/>
      <c r="I39" s="118"/>
    </row>
    <row r="40" spans="1:9">
      <c r="A40" s="134"/>
      <c r="B40" s="78"/>
      <c r="C40" s="7"/>
      <c r="F40" s="162"/>
      <c r="G40" s="9"/>
      <c r="I40" s="118"/>
    </row>
    <row r="41" spans="1:9">
      <c r="A41" s="134"/>
      <c r="B41" s="78"/>
      <c r="C41" s="7"/>
      <c r="F41" s="21"/>
      <c r="G41" s="9"/>
      <c r="I41" s="118"/>
    </row>
    <row r="42" spans="1:9">
      <c r="A42" s="135"/>
      <c r="B42" s="79"/>
      <c r="C42" s="17"/>
      <c r="D42" s="30"/>
      <c r="E42" s="11"/>
      <c r="F42" s="11"/>
      <c r="G42" s="12"/>
      <c r="I42" s="118"/>
    </row>
    <row r="43" spans="1:9">
      <c r="A43" s="133" t="s">
        <v>401</v>
      </c>
      <c r="B43" s="77" t="s">
        <v>348</v>
      </c>
      <c r="C43" s="14"/>
      <c r="D43" s="31"/>
      <c r="E43" s="15"/>
      <c r="F43" s="15"/>
      <c r="G43" s="16"/>
      <c r="I43" s="118"/>
    </row>
    <row r="44" spans="1:9">
      <c r="A44" s="134"/>
      <c r="B44" s="78"/>
      <c r="C44" s="7"/>
      <c r="D44" s="29">
        <v>1</v>
      </c>
      <c r="F44" s="21" t="s">
        <v>345</v>
      </c>
      <c r="G44" s="9"/>
      <c r="I44" s="118"/>
    </row>
    <row r="45" spans="1:9">
      <c r="A45" s="134"/>
      <c r="B45" s="78"/>
      <c r="C45" s="7"/>
      <c r="D45" s="29">
        <v>2</v>
      </c>
      <c r="F45" s="162" t="s">
        <v>347</v>
      </c>
      <c r="G45" s="9"/>
      <c r="I45" s="118"/>
    </row>
    <row r="46" spans="1:9">
      <c r="A46" s="134"/>
      <c r="B46" s="78"/>
      <c r="C46" s="7"/>
      <c r="F46" s="162"/>
      <c r="G46" s="9"/>
      <c r="I46" s="118"/>
    </row>
    <row r="47" spans="1:9">
      <c r="A47" s="134"/>
      <c r="B47" s="78"/>
      <c r="C47" s="7"/>
      <c r="F47" s="21"/>
      <c r="G47" s="9"/>
      <c r="I47" s="118"/>
    </row>
    <row r="48" spans="1:9">
      <c r="A48" s="135"/>
      <c r="B48" s="79"/>
      <c r="C48" s="17"/>
      <c r="D48" s="30"/>
      <c r="E48" s="11"/>
      <c r="F48" s="11"/>
      <c r="G48" s="12"/>
      <c r="I48" s="118"/>
    </row>
    <row r="49" spans="1:9">
      <c r="A49" s="133">
        <v>9.0299999999999994</v>
      </c>
      <c r="B49" s="77" t="s">
        <v>349</v>
      </c>
      <c r="C49" s="14"/>
      <c r="D49" s="31"/>
      <c r="E49" s="15"/>
      <c r="F49" s="15"/>
      <c r="G49" s="16"/>
      <c r="I49" s="118"/>
    </row>
    <row r="50" spans="1:9">
      <c r="A50" s="134"/>
      <c r="B50" s="78"/>
      <c r="C50" s="7"/>
      <c r="F50" s="48"/>
      <c r="G50" s="9"/>
      <c r="I50" s="118"/>
    </row>
    <row r="51" spans="1:9">
      <c r="A51" s="134"/>
      <c r="B51" s="78"/>
      <c r="C51" s="7"/>
      <c r="F51" s="162"/>
      <c r="G51" s="9"/>
      <c r="I51" s="118"/>
    </row>
    <row r="52" spans="1:9">
      <c r="A52" s="134"/>
      <c r="B52" s="78"/>
      <c r="C52" s="7"/>
      <c r="F52" s="162"/>
      <c r="G52" s="9"/>
      <c r="I52" s="118"/>
    </row>
    <row r="53" spans="1:9">
      <c r="A53" s="134"/>
      <c r="B53" s="78"/>
      <c r="C53" s="7"/>
      <c r="F53" s="21"/>
      <c r="G53" s="9"/>
      <c r="I53" s="118"/>
    </row>
    <row r="54" spans="1:9">
      <c r="A54" s="135"/>
      <c r="B54" s="79"/>
      <c r="C54" s="17"/>
      <c r="D54" s="30"/>
      <c r="E54" s="11"/>
      <c r="F54" s="11"/>
      <c r="G54" s="12"/>
      <c r="I54" s="118"/>
    </row>
  </sheetData>
  <mergeCells count="27">
    <mergeCell ref="I23:I30"/>
    <mergeCell ref="F39:F40"/>
    <mergeCell ref="F45:F46"/>
    <mergeCell ref="A31:A36"/>
    <mergeCell ref="B31:B36"/>
    <mergeCell ref="I31:I36"/>
    <mergeCell ref="B37:B42"/>
    <mergeCell ref="I37:I42"/>
    <mergeCell ref="A43:A48"/>
    <mergeCell ref="B43:B48"/>
    <mergeCell ref="I43:I48"/>
    <mergeCell ref="A49:A54"/>
    <mergeCell ref="B49:B54"/>
    <mergeCell ref="I49:I54"/>
    <mergeCell ref="F51:F52"/>
    <mergeCell ref="C4:G4"/>
    <mergeCell ref="A18:A22"/>
    <mergeCell ref="B18:B22"/>
    <mergeCell ref="I18:I22"/>
    <mergeCell ref="A5:A9"/>
    <mergeCell ref="B5:B9"/>
    <mergeCell ref="I5:I9"/>
    <mergeCell ref="A10:A17"/>
    <mergeCell ref="B10:B17"/>
    <mergeCell ref="I10:I17"/>
    <mergeCell ref="B23:B30"/>
    <mergeCell ref="A37:A42"/>
  </mergeCells>
  <pageMargins left="0.7" right="0.7" top="0.75" bottom="0.75" header="0.3" footer="0.3"/>
  <pageSetup orientation="portrait" horizontalDpi="0" verticalDpi="0"/>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M68"/>
  <sheetViews>
    <sheetView showGridLines="0" zoomScale="50" zoomScaleNormal="50" workbookViewId="0">
      <selection activeCell="I11" sqref="I11:M25"/>
    </sheetView>
  </sheetViews>
  <sheetFormatPr defaultColWidth="10.875" defaultRowHeight="14.25"/>
  <cols>
    <col min="1" max="1" width="6.625" style="1" customWidth="1"/>
    <col min="2" max="2" width="57.625" style="1" customWidth="1"/>
    <col min="3" max="3" width="4" style="1" customWidth="1"/>
    <col min="4" max="4" width="2.875" style="28" customWidth="1"/>
    <col min="5" max="5" width="1.125" style="1" customWidth="1"/>
    <col min="6" max="6" width="33.5" style="1" customWidth="1"/>
    <col min="7" max="7" width="4.125" style="1" customWidth="1"/>
    <col min="8" max="16384" width="10.875" style="1"/>
  </cols>
  <sheetData>
    <row r="1" spans="1:13" s="2" customFormat="1" ht="24" customHeight="1">
      <c r="A1" s="6" t="s">
        <v>350</v>
      </c>
      <c r="D1" s="26"/>
    </row>
    <row r="3" spans="1:13" ht="15">
      <c r="A3" s="4"/>
      <c r="B3" s="4"/>
      <c r="C3" s="4"/>
      <c r="D3" s="27"/>
      <c r="E3" s="4"/>
      <c r="F3" s="4"/>
      <c r="G3" s="4"/>
      <c r="H3" s="4"/>
    </row>
    <row r="4" spans="1:13" s="3" customFormat="1" ht="21" customHeight="1">
      <c r="A4" s="13" t="s">
        <v>1</v>
      </c>
      <c r="B4" s="13" t="s">
        <v>2</v>
      </c>
      <c r="C4" s="104" t="s">
        <v>3</v>
      </c>
      <c r="D4" s="104"/>
      <c r="E4" s="104"/>
      <c r="F4" s="104"/>
      <c r="G4" s="105"/>
      <c r="I4" s="101" t="s">
        <v>4</v>
      </c>
      <c r="J4" s="102"/>
      <c r="K4" s="102"/>
      <c r="L4" s="102"/>
      <c r="M4" s="103"/>
    </row>
    <row r="5" spans="1:13">
      <c r="A5" s="74">
        <v>10.01</v>
      </c>
      <c r="B5" s="106" t="s">
        <v>351</v>
      </c>
      <c r="C5" s="8"/>
      <c r="G5" s="9"/>
      <c r="I5" s="92"/>
      <c r="J5" s="93"/>
      <c r="K5" s="93"/>
      <c r="L5" s="93"/>
      <c r="M5" s="94"/>
    </row>
    <row r="6" spans="1:13">
      <c r="A6" s="75"/>
      <c r="B6" s="107"/>
      <c r="C6" s="8"/>
      <c r="G6" s="9"/>
      <c r="I6" s="95"/>
      <c r="J6" s="96"/>
      <c r="K6" s="96"/>
      <c r="L6" s="96"/>
      <c r="M6" s="97"/>
    </row>
    <row r="7" spans="1:13">
      <c r="A7" s="75"/>
      <c r="B7" s="107"/>
      <c r="C7" s="8"/>
      <c r="G7" s="9"/>
      <c r="I7" s="95"/>
      <c r="J7" s="96"/>
      <c r="K7" s="96"/>
      <c r="L7" s="96"/>
      <c r="M7" s="97"/>
    </row>
    <row r="8" spans="1:13">
      <c r="A8" s="75"/>
      <c r="B8" s="107"/>
      <c r="C8" s="8"/>
      <c r="G8" s="9"/>
      <c r="I8" s="95"/>
      <c r="J8" s="96"/>
      <c r="K8" s="96"/>
      <c r="L8" s="96"/>
      <c r="M8" s="97"/>
    </row>
    <row r="9" spans="1:13">
      <c r="A9" s="75"/>
      <c r="B9" s="107"/>
      <c r="C9" s="8"/>
      <c r="G9" s="9"/>
      <c r="I9" s="95"/>
      <c r="J9" s="96"/>
      <c r="K9" s="96"/>
      <c r="L9" s="96"/>
      <c r="M9" s="97"/>
    </row>
    <row r="10" spans="1:13">
      <c r="A10" s="76"/>
      <c r="B10" s="108"/>
      <c r="C10" s="10"/>
      <c r="D10" s="30"/>
      <c r="E10" s="11"/>
      <c r="F10" s="11"/>
      <c r="G10" s="12"/>
      <c r="I10" s="98"/>
      <c r="J10" s="99"/>
      <c r="K10" s="99"/>
      <c r="L10" s="99"/>
      <c r="M10" s="100"/>
    </row>
    <row r="11" spans="1:13">
      <c r="A11" s="74">
        <v>10.02</v>
      </c>
      <c r="B11" s="77" t="s">
        <v>352</v>
      </c>
      <c r="C11" s="8"/>
      <c r="G11" s="9"/>
      <c r="I11" s="92"/>
      <c r="J11" s="93"/>
      <c r="K11" s="93"/>
      <c r="L11" s="93"/>
      <c r="M11" s="94"/>
    </row>
    <row r="12" spans="1:13">
      <c r="A12" s="75"/>
      <c r="B12" s="78"/>
      <c r="C12" s="8"/>
      <c r="D12" s="29">
        <v>1</v>
      </c>
      <c r="F12" s="1" t="s">
        <v>353</v>
      </c>
      <c r="G12" s="9"/>
      <c r="I12" s="95"/>
      <c r="J12" s="96"/>
      <c r="K12" s="96"/>
      <c r="L12" s="96"/>
      <c r="M12" s="97"/>
    </row>
    <row r="13" spans="1:13">
      <c r="A13" s="75"/>
      <c r="B13" s="78"/>
      <c r="C13" s="8"/>
      <c r="D13" s="29">
        <v>2</v>
      </c>
      <c r="F13" s="1" t="s">
        <v>354</v>
      </c>
      <c r="G13" s="9"/>
      <c r="I13" s="95"/>
      <c r="J13" s="96"/>
      <c r="K13" s="96"/>
      <c r="L13" s="96"/>
      <c r="M13" s="97"/>
    </row>
    <row r="14" spans="1:13">
      <c r="A14" s="75"/>
      <c r="B14" s="78"/>
      <c r="C14" s="8"/>
      <c r="D14" s="29">
        <v>3</v>
      </c>
      <c r="F14" s="1" t="s">
        <v>355</v>
      </c>
      <c r="G14" s="9"/>
      <c r="I14" s="95"/>
      <c r="J14" s="96"/>
      <c r="K14" s="96"/>
      <c r="L14" s="96"/>
      <c r="M14" s="97"/>
    </row>
    <row r="15" spans="1:13">
      <c r="A15" s="75"/>
      <c r="B15" s="78"/>
      <c r="C15" s="8"/>
      <c r="D15" s="29">
        <v>4</v>
      </c>
      <c r="F15" s="1" t="s">
        <v>356</v>
      </c>
      <c r="G15" s="9"/>
      <c r="I15" s="95"/>
      <c r="J15" s="96"/>
      <c r="K15" s="96"/>
      <c r="L15" s="96"/>
      <c r="M15" s="97"/>
    </row>
    <row r="16" spans="1:13">
      <c r="A16" s="75"/>
      <c r="B16" s="78"/>
      <c r="C16" s="8"/>
      <c r="D16" s="29">
        <v>5</v>
      </c>
      <c r="F16" s="1" t="s">
        <v>357</v>
      </c>
      <c r="G16" s="9"/>
      <c r="I16" s="95"/>
      <c r="J16" s="96"/>
      <c r="K16" s="96"/>
      <c r="L16" s="96"/>
      <c r="M16" s="97"/>
    </row>
    <row r="17" spans="1:13">
      <c r="A17" s="75"/>
      <c r="B17" s="78"/>
      <c r="C17" s="8"/>
      <c r="D17" s="29">
        <v>6</v>
      </c>
      <c r="F17" s="1" t="s">
        <v>358</v>
      </c>
      <c r="G17" s="9"/>
      <c r="I17" s="95"/>
      <c r="J17" s="96"/>
      <c r="K17" s="96"/>
      <c r="L17" s="96"/>
      <c r="M17" s="97"/>
    </row>
    <row r="18" spans="1:13">
      <c r="A18" s="75"/>
      <c r="B18" s="78"/>
      <c r="C18" s="8"/>
      <c r="D18" s="29">
        <v>7</v>
      </c>
      <c r="F18" s="1" t="s">
        <v>359</v>
      </c>
      <c r="G18" s="9"/>
      <c r="I18" s="95"/>
      <c r="J18" s="96"/>
      <c r="K18" s="96"/>
      <c r="L18" s="96"/>
      <c r="M18" s="97"/>
    </row>
    <row r="19" spans="1:13">
      <c r="A19" s="75"/>
      <c r="B19" s="78"/>
      <c r="C19" s="8"/>
      <c r="D19" s="29">
        <v>8</v>
      </c>
      <c r="F19" s="1" t="s">
        <v>360</v>
      </c>
      <c r="G19" s="9"/>
      <c r="I19" s="95"/>
      <c r="J19" s="96"/>
      <c r="K19" s="96"/>
      <c r="L19" s="96"/>
      <c r="M19" s="97"/>
    </row>
    <row r="20" spans="1:13">
      <c r="A20" s="75"/>
      <c r="B20" s="78"/>
      <c r="C20" s="8"/>
      <c r="D20" s="29">
        <v>9</v>
      </c>
      <c r="F20" s="1" t="s">
        <v>361</v>
      </c>
      <c r="G20" s="9"/>
      <c r="I20" s="95"/>
      <c r="J20" s="96"/>
      <c r="K20" s="96"/>
      <c r="L20" s="96"/>
      <c r="M20" s="97"/>
    </row>
    <row r="21" spans="1:13">
      <c r="A21" s="75"/>
      <c r="B21" s="78"/>
      <c r="C21" s="8"/>
      <c r="D21" s="29">
        <v>10</v>
      </c>
      <c r="F21" s="1" t="s">
        <v>362</v>
      </c>
      <c r="G21" s="9"/>
      <c r="I21" s="95"/>
      <c r="J21" s="96"/>
      <c r="K21" s="96"/>
      <c r="L21" s="96"/>
      <c r="M21" s="97"/>
    </row>
    <row r="22" spans="1:13">
      <c r="A22" s="75"/>
      <c r="B22" s="78"/>
      <c r="C22" s="8"/>
      <c r="D22" s="29">
        <v>11</v>
      </c>
      <c r="F22" s="1" t="s">
        <v>363</v>
      </c>
      <c r="G22" s="9"/>
      <c r="I22" s="95"/>
      <c r="J22" s="96"/>
      <c r="K22" s="96"/>
      <c r="L22" s="96"/>
      <c r="M22" s="97"/>
    </row>
    <row r="23" spans="1:13">
      <c r="A23" s="75"/>
      <c r="B23" s="78"/>
      <c r="C23" s="8"/>
      <c r="D23" s="29">
        <v>12</v>
      </c>
      <c r="F23" s="1" t="s">
        <v>364</v>
      </c>
      <c r="G23" s="9"/>
      <c r="I23" s="95"/>
      <c r="J23" s="96"/>
      <c r="K23" s="96"/>
      <c r="L23" s="96"/>
      <c r="M23" s="97"/>
    </row>
    <row r="24" spans="1:13">
      <c r="A24" s="75"/>
      <c r="B24" s="78"/>
      <c r="C24" s="8"/>
      <c r="D24" s="29">
        <v>13</v>
      </c>
      <c r="F24" s="1" t="s">
        <v>365</v>
      </c>
      <c r="G24" s="9"/>
      <c r="I24" s="95"/>
      <c r="J24" s="96"/>
      <c r="K24" s="96"/>
      <c r="L24" s="96"/>
      <c r="M24" s="97"/>
    </row>
    <row r="25" spans="1:13">
      <c r="A25" s="76"/>
      <c r="B25" s="79"/>
      <c r="C25" s="10"/>
      <c r="D25" s="30"/>
      <c r="E25" s="11"/>
      <c r="F25" s="11"/>
      <c r="G25" s="12"/>
      <c r="I25" s="98"/>
      <c r="J25" s="99"/>
      <c r="K25" s="99"/>
      <c r="L25" s="99"/>
      <c r="M25" s="100"/>
    </row>
    <row r="26" spans="1:13">
      <c r="A26" s="74">
        <v>10.029999999999999</v>
      </c>
      <c r="B26" s="77" t="s">
        <v>366</v>
      </c>
      <c r="C26" s="8"/>
      <c r="G26" s="9"/>
      <c r="I26" s="164" t="s">
        <v>389</v>
      </c>
      <c r="J26" s="165"/>
      <c r="K26" s="165"/>
      <c r="L26" s="165"/>
      <c r="M26" s="166"/>
    </row>
    <row r="27" spans="1:13">
      <c r="A27" s="75"/>
      <c r="B27" s="78"/>
      <c r="C27" s="8"/>
      <c r="F27" s="5"/>
      <c r="G27" s="9"/>
      <c r="I27" s="167"/>
      <c r="J27" s="168"/>
      <c r="K27" s="168"/>
      <c r="L27" s="168"/>
      <c r="M27" s="169"/>
    </row>
    <row r="28" spans="1:13">
      <c r="A28" s="75"/>
      <c r="B28" s="78"/>
      <c r="C28" s="8"/>
      <c r="G28" s="9"/>
      <c r="I28" s="167"/>
      <c r="J28" s="168"/>
      <c r="K28" s="168"/>
      <c r="L28" s="168"/>
      <c r="M28" s="169"/>
    </row>
    <row r="29" spans="1:13">
      <c r="A29" s="75"/>
      <c r="B29" s="78"/>
      <c r="C29" s="8"/>
      <c r="G29" s="9"/>
      <c r="I29" s="167"/>
      <c r="J29" s="168"/>
      <c r="K29" s="168"/>
      <c r="L29" s="168"/>
      <c r="M29" s="169"/>
    </row>
    <row r="30" spans="1:13">
      <c r="A30" s="75"/>
      <c r="B30" s="78"/>
      <c r="C30" s="8"/>
      <c r="G30" s="9"/>
      <c r="I30" s="167"/>
      <c r="J30" s="168"/>
      <c r="K30" s="168"/>
      <c r="L30" s="168"/>
      <c r="M30" s="169"/>
    </row>
    <row r="31" spans="1:13">
      <c r="A31" s="76"/>
      <c r="B31" s="79"/>
      <c r="C31" s="10"/>
      <c r="D31" s="30"/>
      <c r="E31" s="11"/>
      <c r="F31" s="11"/>
      <c r="G31" s="12"/>
      <c r="I31" s="170"/>
      <c r="J31" s="171"/>
      <c r="K31" s="171"/>
      <c r="L31" s="171"/>
      <c r="M31" s="172"/>
    </row>
    <row r="32" spans="1:13">
      <c r="A32" s="74">
        <v>10.039999999999999</v>
      </c>
      <c r="B32" s="77" t="s">
        <v>367</v>
      </c>
      <c r="C32" s="8"/>
      <c r="G32" s="9"/>
      <c r="I32" s="92"/>
      <c r="J32" s="93"/>
      <c r="K32" s="93"/>
      <c r="L32" s="93"/>
      <c r="M32" s="94"/>
    </row>
    <row r="33" spans="1:13">
      <c r="A33" s="75"/>
      <c r="B33" s="78"/>
      <c r="C33" s="8"/>
      <c r="F33" s="5"/>
      <c r="G33" s="9"/>
      <c r="I33" s="95"/>
      <c r="J33" s="96"/>
      <c r="K33" s="96"/>
      <c r="L33" s="96"/>
      <c r="M33" s="97"/>
    </row>
    <row r="34" spans="1:13">
      <c r="A34" s="75"/>
      <c r="B34" s="78"/>
      <c r="C34" s="8"/>
      <c r="G34" s="9"/>
      <c r="I34" s="95"/>
      <c r="J34" s="96"/>
      <c r="K34" s="96"/>
      <c r="L34" s="96"/>
      <c r="M34" s="97"/>
    </row>
    <row r="35" spans="1:13">
      <c r="A35" s="75"/>
      <c r="B35" s="78"/>
      <c r="C35" s="8"/>
      <c r="G35" s="9"/>
      <c r="I35" s="95"/>
      <c r="J35" s="96"/>
      <c r="K35" s="96"/>
      <c r="L35" s="96"/>
      <c r="M35" s="97"/>
    </row>
    <row r="36" spans="1:13">
      <c r="A36" s="75"/>
      <c r="B36" s="78"/>
      <c r="C36" s="8"/>
      <c r="G36" s="9"/>
      <c r="I36" s="95"/>
      <c r="J36" s="96"/>
      <c r="K36" s="96"/>
      <c r="L36" s="96"/>
      <c r="M36" s="97"/>
    </row>
    <row r="37" spans="1:13">
      <c r="A37" s="76"/>
      <c r="B37" s="79"/>
      <c r="C37" s="10"/>
      <c r="D37" s="30"/>
      <c r="E37" s="11"/>
      <c r="F37" s="11"/>
      <c r="G37" s="12"/>
      <c r="I37" s="98"/>
      <c r="J37" s="99"/>
      <c r="K37" s="99"/>
      <c r="L37" s="99"/>
      <c r="M37" s="100"/>
    </row>
    <row r="38" spans="1:13">
      <c r="A38" s="74">
        <v>10.050000000000001</v>
      </c>
      <c r="B38" s="77" t="s">
        <v>368</v>
      </c>
      <c r="C38" s="8"/>
      <c r="G38" s="9"/>
      <c r="I38" s="92"/>
      <c r="J38" s="93"/>
      <c r="K38" s="93"/>
      <c r="L38" s="93"/>
      <c r="M38" s="94"/>
    </row>
    <row r="39" spans="1:13">
      <c r="A39" s="75"/>
      <c r="B39" s="78"/>
      <c r="C39" s="8"/>
      <c r="D39" s="29">
        <v>1</v>
      </c>
      <c r="F39" s="1" t="s">
        <v>369</v>
      </c>
      <c r="G39" s="9"/>
      <c r="I39" s="95"/>
      <c r="J39" s="96"/>
      <c r="K39" s="96"/>
      <c r="L39" s="96"/>
      <c r="M39" s="97"/>
    </row>
    <row r="40" spans="1:13">
      <c r="A40" s="75"/>
      <c r="B40" s="78"/>
      <c r="C40" s="8"/>
      <c r="D40" s="29">
        <v>2</v>
      </c>
      <c r="F40" s="1" t="s">
        <v>370</v>
      </c>
      <c r="G40" s="9"/>
      <c r="I40" s="95"/>
      <c r="J40" s="96"/>
      <c r="K40" s="96"/>
      <c r="L40" s="96"/>
      <c r="M40" s="97"/>
    </row>
    <row r="41" spans="1:13">
      <c r="A41" s="75"/>
      <c r="B41" s="78"/>
      <c r="C41" s="8"/>
      <c r="G41" s="9"/>
      <c r="I41" s="95"/>
      <c r="J41" s="96"/>
      <c r="K41" s="96"/>
      <c r="L41" s="96"/>
      <c r="M41" s="97"/>
    </row>
    <row r="42" spans="1:13">
      <c r="A42" s="75"/>
      <c r="B42" s="78"/>
      <c r="C42" s="8"/>
      <c r="G42" s="9"/>
      <c r="I42" s="95"/>
      <c r="J42" s="96"/>
      <c r="K42" s="96"/>
      <c r="L42" s="96"/>
      <c r="M42" s="97"/>
    </row>
    <row r="43" spans="1:13">
      <c r="A43" s="75"/>
      <c r="B43" s="78"/>
      <c r="C43" s="8"/>
      <c r="G43" s="9"/>
      <c r="I43" s="95"/>
      <c r="J43" s="96"/>
      <c r="K43" s="96"/>
      <c r="L43" s="96"/>
      <c r="M43" s="97"/>
    </row>
    <row r="44" spans="1:13">
      <c r="A44" s="75"/>
      <c r="B44" s="78"/>
      <c r="C44" s="8"/>
      <c r="G44" s="9"/>
      <c r="I44" s="95"/>
      <c r="J44" s="96"/>
      <c r="K44" s="96"/>
      <c r="L44" s="96"/>
      <c r="M44" s="97"/>
    </row>
    <row r="45" spans="1:13">
      <c r="A45" s="76"/>
      <c r="B45" s="79"/>
      <c r="C45" s="10"/>
      <c r="D45" s="30"/>
      <c r="E45" s="11"/>
      <c r="F45" s="11"/>
      <c r="G45" s="12"/>
      <c r="I45" s="98"/>
      <c r="J45" s="99"/>
      <c r="K45" s="99"/>
      <c r="L45" s="99"/>
      <c r="M45" s="100"/>
    </row>
    <row r="46" spans="1:13">
      <c r="A46" s="74">
        <v>10.06</v>
      </c>
      <c r="B46" s="77" t="s">
        <v>371</v>
      </c>
      <c r="C46" s="8"/>
      <c r="G46" s="9"/>
      <c r="I46" s="92"/>
      <c r="J46" s="93"/>
      <c r="K46" s="93"/>
      <c r="L46" s="93"/>
      <c r="M46" s="94"/>
    </row>
    <row r="47" spans="1:13">
      <c r="A47" s="75"/>
      <c r="B47" s="78"/>
      <c r="C47" s="8"/>
      <c r="F47" s="5"/>
      <c r="G47" s="9"/>
      <c r="I47" s="95"/>
      <c r="J47" s="96"/>
      <c r="K47" s="96"/>
      <c r="L47" s="96"/>
      <c r="M47" s="97"/>
    </row>
    <row r="48" spans="1:13">
      <c r="A48" s="75"/>
      <c r="B48" s="78"/>
      <c r="C48" s="8"/>
      <c r="G48" s="9"/>
      <c r="I48" s="95"/>
      <c r="J48" s="96"/>
      <c r="K48" s="96"/>
      <c r="L48" s="96"/>
      <c r="M48" s="97"/>
    </row>
    <row r="49" spans="1:13">
      <c r="A49" s="75"/>
      <c r="B49" s="78"/>
      <c r="C49" s="8"/>
      <c r="G49" s="9"/>
      <c r="I49" s="95"/>
      <c r="J49" s="96"/>
      <c r="K49" s="96"/>
      <c r="L49" s="96"/>
      <c r="M49" s="97"/>
    </row>
    <row r="50" spans="1:13">
      <c r="A50" s="75"/>
      <c r="B50" s="78"/>
      <c r="C50" s="8"/>
      <c r="G50" s="9"/>
      <c r="I50" s="95"/>
      <c r="J50" s="96"/>
      <c r="K50" s="96"/>
      <c r="L50" s="96"/>
      <c r="M50" s="97"/>
    </row>
    <row r="51" spans="1:13">
      <c r="A51" s="76"/>
      <c r="B51" s="79"/>
      <c r="C51" s="10"/>
      <c r="D51" s="30"/>
      <c r="E51" s="11"/>
      <c r="F51" s="11"/>
      <c r="G51" s="12"/>
      <c r="I51" s="98"/>
      <c r="J51" s="99"/>
      <c r="K51" s="99"/>
      <c r="L51" s="99"/>
      <c r="M51" s="100"/>
    </row>
    <row r="52" spans="1:13">
      <c r="A52" s="74">
        <v>10.07</v>
      </c>
      <c r="B52" s="77" t="s">
        <v>372</v>
      </c>
      <c r="C52" s="8"/>
      <c r="G52" s="9"/>
      <c r="I52" s="92"/>
      <c r="J52" s="93"/>
      <c r="K52" s="93"/>
      <c r="L52" s="93"/>
      <c r="M52" s="94"/>
    </row>
    <row r="53" spans="1:13">
      <c r="A53" s="75"/>
      <c r="B53" s="90"/>
      <c r="C53" s="8"/>
      <c r="G53" s="9"/>
      <c r="I53" s="95"/>
      <c r="J53" s="96"/>
      <c r="K53" s="96"/>
      <c r="L53" s="96"/>
      <c r="M53" s="97"/>
    </row>
    <row r="54" spans="1:13">
      <c r="A54" s="75"/>
      <c r="B54" s="90"/>
      <c r="C54" s="8"/>
      <c r="G54" s="9"/>
      <c r="I54" s="95"/>
      <c r="J54" s="96"/>
      <c r="K54" s="96"/>
      <c r="L54" s="96"/>
      <c r="M54" s="97"/>
    </row>
    <row r="55" spans="1:13">
      <c r="A55" s="75"/>
      <c r="B55" s="90"/>
      <c r="C55" s="8"/>
      <c r="G55" s="9"/>
      <c r="I55" s="95"/>
      <c r="J55" s="96"/>
      <c r="K55" s="96"/>
      <c r="L55" s="96"/>
      <c r="M55" s="97"/>
    </row>
    <row r="56" spans="1:13">
      <c r="A56" s="75"/>
      <c r="B56" s="90"/>
      <c r="C56" s="8"/>
      <c r="G56" s="9"/>
      <c r="I56" s="95"/>
      <c r="J56" s="96"/>
      <c r="K56" s="96"/>
      <c r="L56" s="96"/>
      <c r="M56" s="97"/>
    </row>
    <row r="57" spans="1:13">
      <c r="A57" s="75"/>
      <c r="B57" s="90"/>
      <c r="C57" s="8"/>
      <c r="G57" s="9"/>
      <c r="I57" s="95"/>
      <c r="J57" s="96"/>
      <c r="K57" s="96"/>
      <c r="L57" s="96"/>
      <c r="M57" s="97"/>
    </row>
    <row r="58" spans="1:13">
      <c r="A58" s="76"/>
      <c r="B58" s="91"/>
      <c r="C58" s="10"/>
      <c r="D58" s="30"/>
      <c r="E58" s="11"/>
      <c r="F58" s="11"/>
      <c r="G58" s="12"/>
      <c r="I58" s="98"/>
      <c r="J58" s="99"/>
      <c r="K58" s="99"/>
      <c r="L58" s="99"/>
      <c r="M58" s="100"/>
    </row>
    <row r="59" spans="1:13" ht="15" customHeight="1">
      <c r="A59" s="74">
        <v>10.08</v>
      </c>
      <c r="B59" s="49" t="s">
        <v>373</v>
      </c>
      <c r="C59" s="8"/>
      <c r="G59" s="9"/>
      <c r="I59" s="92"/>
      <c r="J59" s="93"/>
      <c r="K59" s="93"/>
      <c r="L59" s="93"/>
      <c r="M59" s="94"/>
    </row>
    <row r="60" spans="1:13" ht="15">
      <c r="A60" s="75"/>
      <c r="B60" s="50"/>
      <c r="C60" s="8"/>
      <c r="D60" s="29">
        <v>1</v>
      </c>
      <c r="F60" s="1" t="s">
        <v>374</v>
      </c>
      <c r="G60" s="9"/>
      <c r="I60" s="95"/>
      <c r="J60" s="96"/>
      <c r="K60" s="96"/>
      <c r="L60" s="96"/>
      <c r="M60" s="97"/>
    </row>
    <row r="61" spans="1:13" ht="15">
      <c r="A61" s="75"/>
      <c r="B61" s="50"/>
      <c r="C61" s="8"/>
      <c r="D61" s="29">
        <v>2</v>
      </c>
      <c r="F61" s="1" t="s">
        <v>375</v>
      </c>
      <c r="G61" s="9"/>
      <c r="I61" s="95"/>
      <c r="J61" s="96"/>
      <c r="K61" s="96"/>
      <c r="L61" s="96"/>
      <c r="M61" s="97"/>
    </row>
    <row r="62" spans="1:13" ht="15">
      <c r="A62" s="75"/>
      <c r="B62" s="50"/>
      <c r="C62" s="8"/>
      <c r="D62" s="29">
        <v>3</v>
      </c>
      <c r="F62" s="1" t="s">
        <v>376</v>
      </c>
      <c r="G62" s="9"/>
      <c r="I62" s="95"/>
      <c r="J62" s="96"/>
      <c r="K62" s="96"/>
      <c r="L62" s="96"/>
      <c r="M62" s="97"/>
    </row>
    <row r="63" spans="1:13" ht="15">
      <c r="A63" s="75"/>
      <c r="B63" s="50"/>
      <c r="C63" s="8"/>
      <c r="D63" s="29">
        <v>4</v>
      </c>
      <c r="F63" s="1" t="s">
        <v>377</v>
      </c>
      <c r="G63" s="9"/>
      <c r="I63" s="95"/>
      <c r="J63" s="96"/>
      <c r="K63" s="96"/>
      <c r="L63" s="96"/>
      <c r="M63" s="97"/>
    </row>
    <row r="64" spans="1:13" ht="15">
      <c r="A64" s="75"/>
      <c r="B64" s="50"/>
      <c r="C64" s="8"/>
      <c r="D64" s="29">
        <v>5</v>
      </c>
      <c r="F64" s="1" t="s">
        <v>378</v>
      </c>
      <c r="G64" s="9"/>
      <c r="I64" s="95"/>
      <c r="J64" s="96"/>
      <c r="K64" s="96"/>
      <c r="L64" s="96"/>
      <c r="M64" s="97"/>
    </row>
    <row r="65" spans="1:13" ht="15">
      <c r="A65" s="75"/>
      <c r="B65" s="50"/>
      <c r="C65" s="8"/>
      <c r="D65" s="29">
        <v>6</v>
      </c>
      <c r="F65" s="1" t="s">
        <v>379</v>
      </c>
      <c r="G65" s="9"/>
      <c r="I65" s="95"/>
      <c r="J65" s="96"/>
      <c r="K65" s="96"/>
      <c r="L65" s="96"/>
      <c r="M65" s="97"/>
    </row>
    <row r="66" spans="1:13" ht="15">
      <c r="A66" s="75"/>
      <c r="B66" s="50"/>
      <c r="C66" s="8"/>
      <c r="D66" s="29">
        <v>7</v>
      </c>
      <c r="F66" s="1" t="s">
        <v>380</v>
      </c>
      <c r="G66" s="9"/>
      <c r="I66" s="95"/>
      <c r="J66" s="96"/>
      <c r="K66" s="96"/>
      <c r="L66" s="96"/>
      <c r="M66" s="97"/>
    </row>
    <row r="67" spans="1:13" ht="15">
      <c r="A67" s="75"/>
      <c r="B67" s="50"/>
      <c r="C67" s="8"/>
      <c r="D67" s="29">
        <v>8</v>
      </c>
      <c r="F67" s="1" t="s">
        <v>381</v>
      </c>
      <c r="G67" s="9"/>
      <c r="I67" s="95"/>
      <c r="J67" s="96"/>
      <c r="K67" s="96"/>
      <c r="L67" s="96"/>
      <c r="M67" s="97"/>
    </row>
    <row r="68" spans="1:13" ht="15">
      <c r="A68" s="76"/>
      <c r="B68" s="51"/>
      <c r="C68" s="10"/>
      <c r="D68" s="30"/>
      <c r="E68" s="11"/>
      <c r="F68" s="11"/>
      <c r="G68" s="12"/>
      <c r="I68" s="98"/>
      <c r="J68" s="99"/>
      <c r="K68" s="99"/>
      <c r="L68" s="99"/>
      <c r="M68" s="100"/>
    </row>
  </sheetData>
  <mergeCells count="25">
    <mergeCell ref="A11:A25"/>
    <mergeCell ref="B11:B25"/>
    <mergeCell ref="I11:M25"/>
    <mergeCell ref="A26:A31"/>
    <mergeCell ref="B26:B31"/>
    <mergeCell ref="I26:M31"/>
    <mergeCell ref="C4:G4"/>
    <mergeCell ref="I4:M4"/>
    <mergeCell ref="A5:A10"/>
    <mergeCell ref="B5:B10"/>
    <mergeCell ref="I5:M10"/>
    <mergeCell ref="A32:A37"/>
    <mergeCell ref="B32:B37"/>
    <mergeCell ref="I32:M37"/>
    <mergeCell ref="A38:A45"/>
    <mergeCell ref="B38:B45"/>
    <mergeCell ref="I38:M45"/>
    <mergeCell ref="A59:A68"/>
    <mergeCell ref="I59:M68"/>
    <mergeCell ref="A46:A51"/>
    <mergeCell ref="B46:B51"/>
    <mergeCell ref="I46:M51"/>
    <mergeCell ref="A52:A58"/>
    <mergeCell ref="B52:B58"/>
    <mergeCell ref="I52:M58"/>
  </mergeCells>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3FC1CBA-A520-44F8-812B-D06436AECDB9}">
  <dimension ref="A2:C6"/>
  <sheetViews>
    <sheetView tabSelected="1" workbookViewId="0">
      <selection activeCell="C3" sqref="C3"/>
    </sheetView>
  </sheetViews>
  <sheetFormatPr defaultRowHeight="15.75"/>
  <cols>
    <col min="2" max="2" width="21.5" customWidth="1"/>
    <col min="3" max="3" width="22.25" customWidth="1"/>
  </cols>
  <sheetData>
    <row r="2" spans="1:3">
      <c r="B2" t="s">
        <v>269</v>
      </c>
      <c r="C2" t="s">
        <v>402</v>
      </c>
    </row>
    <row r="3" spans="1:3">
      <c r="A3" s="173">
        <v>0.3</v>
      </c>
      <c r="B3">
        <v>40</v>
      </c>
      <c r="C3">
        <v>50</v>
      </c>
    </row>
    <row r="4" spans="1:3">
      <c r="A4" s="173">
        <v>0.6</v>
      </c>
      <c r="B4">
        <v>25</v>
      </c>
      <c r="C4">
        <v>40</v>
      </c>
    </row>
    <row r="5" spans="1:3">
      <c r="A5" s="173">
        <v>1</v>
      </c>
      <c r="B5">
        <v>10</v>
      </c>
      <c r="C5">
        <v>25</v>
      </c>
    </row>
    <row r="6" spans="1:3">
      <c r="A6" s="173">
        <v>1.5</v>
      </c>
      <c r="B6">
        <v>2</v>
      </c>
      <c r="C6">
        <v>10</v>
      </c>
    </row>
  </sheetData>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11</vt:i4>
      </vt:variant>
    </vt:vector>
  </HeadingPairs>
  <TitlesOfParts>
    <vt:vector size="11" baseType="lpstr">
      <vt:lpstr>1. Consent</vt:lpstr>
      <vt:lpstr>2. Basic info</vt:lpstr>
      <vt:lpstr>3. Energy use</vt:lpstr>
      <vt:lpstr>4. Priors</vt:lpstr>
      <vt:lpstr>5. Knowledge</vt:lpstr>
      <vt:lpstr>6. Trust in govt</vt:lpstr>
      <vt:lpstr>7. Treatment</vt:lpstr>
      <vt:lpstr>8. Coping</vt:lpstr>
      <vt:lpstr>9. Mitigation</vt:lpstr>
      <vt:lpstr>10. Interview result</vt:lpstr>
      <vt:lpstr>Figure</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Lydia Kim</dc:creator>
  <cp:keywords/>
  <dc:description/>
  <cp:lastModifiedBy>Christopher Alexander Hoy</cp:lastModifiedBy>
  <cp:revision/>
  <dcterms:created xsi:type="dcterms:W3CDTF">2024-08-27T06:09:30Z</dcterms:created>
  <dcterms:modified xsi:type="dcterms:W3CDTF">2024-10-15T21:16:59Z</dcterms:modified>
  <cp:category/>
  <cp:contentStatus/>
</cp:coreProperties>
</file>